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<sst xmlns="http://schemas.openxmlformats.org/spreadsheetml/2006/main" count="1055" uniqueCount="172">
  <si>
    <t>部门预算项目支出绩效自评表（2025年度）</t>
  </si>
  <si>
    <t>项目名称</t>
  </si>
  <si>
    <t>51040026T000014102737-普通国省道日常养护资金</t>
  </si>
  <si>
    <t>主管部门</t>
  </si>
  <si>
    <t>攀枝花市交通运输局部门</t>
  </si>
  <si>
    <t>实施单位 （盖章）</t>
  </si>
  <si>
    <t>攀枝花市公路养护总段</t>
  </si>
  <si>
    <t>项目基本情况</t>
  </si>
  <si>
    <t>1.项目年度目标完成情况</t>
  </si>
  <si>
    <t>项目年度目标</t>
  </si>
  <si>
    <t>年度目标完成情况</t>
  </si>
  <si>
    <t>对管养公路基础设施进行路况检查及评定、日常保养和日常维修、技术文件和数据管理等公路养护工作，保持公路基础设施经常处于良好技术状态。</t>
  </si>
  <si>
    <t>完成417.634公里公路日常养护，养护覆盖率 100%；项目整体绩效目标基本达成，普通国道PQI值达到90.649，路面优良率达到100%，普通国省道一、二类桥梁占比达到97.34%，完成了既定的目标任务。</t>
  </si>
  <si>
    <t>2.项目实施内容及过程概述</t>
  </si>
  <si>
    <t>管养公路的路基、路面、桥梁、涵洞、隧道、交通安全设施、机电设施、管理服务设施、绿化与环境保护设施等的日常保养、维修及应急养护工作。严格遵循 “立项审批→招投标→施工准备→现场施工→质量监督→竣工验收→资料归档” 的项目建设基本程序。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</si>
  <si>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</si>
  <si>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</si>
  <si>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</si>
  <si>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</si>
  <si>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</si>
  <si>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</si>
  <si>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</si>
  <si>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</si>
  <si>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</si>
  <si>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</si>
  <si>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</si>
  <si>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</si>
  <si>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</si>
  <si>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</si>
  <si>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</si>
  <si>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</si>
  <si>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</si>
  <si>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</si>
  <si>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</si>
  <si>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</si>
  <si>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</si>
  <si>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</si>
  <si>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</si>
  <si>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</si>
  <si>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</si>
  <si>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</si>
  <si>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</si>
  <si>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普通国省干线公路养护里程</t>
  </si>
  <si>
    <t>＝</t>
  </si>
  <si>
    <t>430.541</t>
  </si>
  <si>
    <t>千米</t>
  </si>
  <si>
    <t>质量指标</t>
  </si>
  <si>
    <t>完成项目完工合格率</t>
  </si>
  <si>
    <t>100</t>
  </si>
  <si>
    <t>%</t>
  </si>
  <si>
    <t>时效指标</t>
  </si>
  <si>
    <t>按期完成投资</t>
  </si>
  <si>
    <t>定性</t>
  </si>
  <si>
    <t>按期完成</t>
  </si>
  <si>
    <t>效益指标</t>
  </si>
  <si>
    <t>经济效益指标</t>
  </si>
  <si>
    <t>对经济发展的促进作用</t>
  </si>
  <si>
    <t>明显</t>
  </si>
  <si>
    <t>社会效益指标</t>
  </si>
  <si>
    <t>基本公共服务水平</t>
  </si>
  <si>
    <t>提升</t>
  </si>
  <si>
    <t>生态效益指标</t>
  </si>
  <si>
    <t>交通建设符合环评审批要求</t>
  </si>
  <si>
    <t>符合</t>
  </si>
  <si>
    <t>可持续影响指标</t>
  </si>
  <si>
    <t>新改建公路项目适应未来一段时期的需求</t>
  </si>
  <si>
    <t>适合</t>
  </si>
  <si>
    <t>满意度指标</t>
  </si>
  <si>
    <t>服务对象满意度指标</t>
  </si>
  <si>
    <t>改善通行服务水平群众满意度</t>
  </si>
  <si>
    <t>≥</t>
  </si>
  <si>
    <t>80</t>
  </si>
  <si>
    <t>成本指标</t>
  </si>
  <si>
    <t>经济成本指标</t>
  </si>
  <si>
    <t>养护运转费用</t>
  </si>
  <si>
    <t>400</t>
  </si>
  <si>
    <t>万元</t>
  </si>
  <si>
    <t>合计</t>
  </si>
  <si>
    <t>评价结论</t>
  </si>
  <si>
    <t>本项目严格按照立项要求及预算安排组织实施，项目管理规范有序，资金使用安全高效，各项绩效目标均已完成或超额完成。项目的实施有效提升了普通国省道的通行能力和服务水平，取得了显著的经济效益、社会效益、生态效益及可持续效益，服务对象满意度较高。综合评价，该项目绩效等级为 “优秀”。</t>
  </si>
  <si>
    <t>存在问题</t>
  </si>
  <si>
    <t>养护信息化水平有待提升：目前养护巡查仍部分依赖人工记录，信息化监测设备覆盖率不足，数据收集、分析及共享效率不高，难以实现养护工作的精准化管理；应急养护物资储备种类单一，在应对突发灾害时，影响应急处置效率。</t>
  </si>
  <si>
    <t>改进措施</t>
  </si>
  <si>
    <t>提升养护信息化水平：加大信息化建设投入，购置无人机巡查设备、路面状况监测传感器等硬件设施，搭建公路养护信息化管理平台，实现养护巡查、病害上报、任务派发、进度跟踪、数据统计等全流程信息化管理，提升养护决策的科学性和精准性。同时，加强信息化技术培训，提升养护人员操作能力。优化应急养护物资储备：结合区域灾害特点及道路分布情况，充实储备物资种类和数量，建立物资动态管理机制，定期检查更新物资，确保应急时能够快速调配。</t>
  </si>
  <si>
    <t>项目负责人：</t>
  </si>
  <si>
    <t>财务负责人：</t>
  </si>
  <si>
    <t>51040024T000011759429-普通公路及其附属设施养护维修</t>
  </si>
  <si>
    <t>及时完成省级下达养护目标任务，不断提升公路安全通行能力。</t>
  </si>
  <si>
    <t>项目完成率87.5%，工程验收合格率100%，单项工程成本不超过预算的10%，项目实施期间无安全生产责任事故，服务对象满意度各项绩效指标均达到或优于预期。</t>
  </si>
  <si>
    <t>对G108线K3052+380—K3052+405段右侧水毁公路进行恢复，新建挡墙（扶壁式挡土墙）长25米、高8米，重建排水设施，恢复重建路面、波形梁护栏、标线等设施；对G227线K2639+800—K2639+820段右侧水毁公路进行恢复，拆除重建排水设施，换填路基，恢复重建路面、标线等设施；对G227线K2538+530—K2538+546段右侧水毁挡墙进行恢复，折除原垮塌、开裂挡墙16米，新建重力式C20砼挡墙16米，并修复损坏的路基、路面、标线及波护；对G353线K3354+700段左侧水毁挡墙进行恢复，拆除挡墙顶部3米，重新浇筑C25片石混凝土，并采用2.0*2.0锚杆L=4米，与原挡墙连，原挡墙顶部设置截水沟，对挡墙顶部裂缝采用，M20水泥砂浆贯缝；对S221线K206+120~K206+230 路段路基水毁进行恢复，加长原有涵洞，增大公路的转弯半径，新建C20挡墙及C20砼防撞墙，并铺筑加宽路段路面及重新施划标线等；对S221线K197+050、K197+090处水毁挡墙进行恢复，拆除损坏的路肩墙，新建C20砼路肩墙，并恢复路面、标线等设施；对S221线K236+990段水毁挡墙进行恢复，拆除损坏的路肩墙，新建C20砼路肩墙；对S221线K242+800左侧边坡灾毁进行处治，采取清除坡面危岩+挂主动防护网进行处治，处治长度为60米，处治面积月1600平方米；其他应急抢险保通项目。严格遵循 “立项审批→招投标→施工准备→现场施工→质量监督→竣工验收→资料归档” 的项目建设基本程序。</t>
  </si>
  <si>
    <t>未充分预判规划方案与实际落地环境下的施工可行性。导致其中1个水毁项目因施工条件限制未实施。</t>
  </si>
  <si>
    <t>支持普通公路养护维修历程</t>
  </si>
  <si>
    <t>公里</t>
  </si>
  <si>
    <t>其中1个水毁项目因施工条件限制未实施。</t>
  </si>
  <si>
    <t>完工项目验收合格率</t>
  </si>
  <si>
    <t>公路安全水平</t>
  </si>
  <si>
    <t>交通养护建设符合环评审批要求</t>
  </si>
  <si>
    <t>养护项目适应未来一定时期内交通运输需求</t>
  </si>
  <si>
    <t>资金控制</t>
  </si>
  <si>
    <t>水毁恢复项目立项依据充分，绩效目标明确合理，申报内容与实际相符；资金申报、批复程序规范，使用安全规范；项目组织架构健全，实施流程顺畅，管理制度严格，监管措施有效；项目按期保质完成建设任务，质量、时效、成本等指标均达到预期目标。项目实施后，有效恢复了灾毁公路通行能力，消除了交通安全隐患，取得了显著的经济效益、社会效益、生态效益及可持续效益，服务对象满意度高。综合评价，该项目绩效等级为 “优秀”。</t>
  </si>
  <si>
    <t>项目资料归档不够及时规范，存在少数施工记录整理滞后的情况。其中1个水毁项目因施工条件限制未实施，本质上暴露了前期调研阶段的短板，未充分预判规划方案与实际落地环境下的施工可行性。</t>
  </si>
  <si>
    <t>强化资料管理。建立健全项目档案管理制度，明确档案资料收集、整理、归档的责任主体和时间节点，加强对施工单位、监理单位档案工作的指导和监督，确保档案资料完整、规范、及时归档。强化经验推广：总结项目实施过程中的成功经验，包括灾毁评估、方案设计、施工管理、资金使用等方面，形成可复制的工作模式，在后续公路灾毁应急保障项目中推广应用，提升全市公路应急保障能力。</t>
  </si>
  <si>
    <t>51040023T000008727530-农村公路管护</t>
  </si>
  <si>
    <t>完成农村公路养护任务</t>
  </si>
  <si>
    <t>完成农村公路共计12.907km，桥梁526.54延米/2座的日常养护工作。养护质量符合农村公路养护技术规范要求，其中日常保养全年常态化开展，日常维修及时处置、随坏随修；应急抢险按需及时响应。严格控制项目总成本，资金使用效率达到95%以上。</t>
  </si>
  <si>
    <t>辖区内三条县道，X002前弄路、X004银河路、X005机场路（共计12.907km）的日常养护和专项养护，具体包括：路面保洁、路面裂缝及坑槽填补、路基加固、边坡修整、排水设施疏通、桥梁病害维修、防护栏维修更换、标志标线更新、涵洞清淤维修等日常养护工作；对破损严重、影响通行安全的路段实施专项修复工程；对农村公路附属设施进行常态化维护，保障其正常使用；开展农村公路养护巡查、隐患排查及应急处置等工作。</t>
  </si>
  <si>
    <t>支出农村公路养护</t>
  </si>
  <si>
    <t>12</t>
  </si>
  <si>
    <t>完工项目完工合格率</t>
  </si>
  <si>
    <t>资金使用合规性</t>
  </si>
  <si>
    <t>可持续发展指标</t>
  </si>
  <si>
    <t>新改建公路项目适应未来一段时间内交通需求</t>
  </si>
  <si>
    <t>项目总金额</t>
  </si>
  <si>
    <t>73.3</t>
  </si>
  <si>
    <t>万</t>
  </si>
  <si>
    <t>结合2025年农村公路养护项目自身特点，围绕专项项目支出绩效评价指标体系，从项目概况、资金申报及使用、项目实施及管理、项目绩效等四个方面进行全面评价，综合来看，本次项目实施整体规范、成效显著，自评总得分为86分（满分100分），评价等级为“良好”。</t>
  </si>
  <si>
    <t>1、监管频次和深度不够，对日常养护的过程监管不到位，部分养护环节存在质量把控不严格的情况，未能实现全过程、全方位精细化监管。
2、养护技术水平有待提升：目前农村公路养护仍以传统养护方式为主，机械化养护水平不高，养护人员专业技能不足，缺乏系统培训，对新型养护技术、材料的应用不够，影响了养护效率和质量。</t>
  </si>
  <si>
    <t>1、明确各级监管职责，增加监管频次，加强对日常养护、专项工程的全过程监管，重点把控养护质量和资金使用环节；建立监管台账，对发现的问题及时整改，跟踪整改落实情况，确保监管工作常态化、精细化，切实提升项目管理水平。
2、提升养护技术水平：加大对机械化养护设备的投入，逐步推广新型养护技术和材料的应用，提高养护效率和质量；加强养护人员专业培训，组织开展技术交流活动，提升养护人员的专业技能和业务水平；借鉴先进地区的养护经验，优化养护模式，推动农村公路养护向专业化、机械化、精细化方向发展。</t>
  </si>
  <si>
    <t>51040026T000014117102-交通数字化资金(攀枝花市第三期连续式交调站点建设项目)</t>
  </si>
  <si>
    <t>完成攀枝花市第三期连续式交调站点建设项目</t>
  </si>
  <si>
    <t>完成新建7个普通公路多功能交调站系统，配套建设21个车牌识别系统及相关辅助设施。</t>
  </si>
  <si>
    <t>新建7个普通公路多功能交调站系统，配套建设21个车牌识别系统及相关辅助设施；完成交调站设备的安装、调试及与部级、省级交通调查平台的数据对接，实现交通流量、车型、车速等核心数据的实时采集、传输、分析。</t>
  </si>
  <si>
    <t>新建交调站、车牌识别系统</t>
  </si>
  <si>
    <t>便利群众出行</t>
  </si>
  <si>
    <t>优化路网通行效率</t>
  </si>
  <si>
    <t>交调站设备长期稳定运行</t>
  </si>
  <si>
    <t>结合2025年攀枝花市普通公路多功能交调站建设项目自身特点，围绕专项项目支出绩效评价指标体系，从项目概况、资金申报及使用、项目实施及管理、项目绩效等四个方面进行全面评价，综合来看，本次项目实施整体规范、成效显著，自评总得分为69分（满分100分），评价等级为“中等”。</t>
  </si>
  <si>
    <t>部分交调站数据应用深度不足：目前，交调站已实现交通流量、车型等核心数据的采集、传输，但数据的分析、应用能力有待提升，尚未充分将数据与公路养护、交通疏导、路网优化等工作深度结合，数据的利用效率未达到最大化，主要原因是缺乏专业的数据分析师，运维人员的数据处理能力有限，对数据的深度挖掘、分析应用不够。</t>
  </si>
  <si>
    <t>强化数据深度应用，提升数据利用效率：一是加强专业人才培养，引进或培养具备数据挖掘、分析能力的专业人员，负责交调站数据的分析、处理工作，深入挖掘数据价值；二是建立数据应用机制，将交调站采集的数据与公路养护计划、路网优化方案、交通疏导措施等相结合，为公路管理决策提供更精准、科学的支撑，最大化发挥数据的应用效益；三是加强与省级、部级交通调查平台的对接，实现数据共享、互通，提升数据的综合利用水平，助力智慧公路建设。</t>
  </si>
  <si>
    <t>攀枝花市公路桥梁结构监测工程</t>
  </si>
  <si>
    <t>建成桥梁结构监测系统，提升在役桥梁设施安全保障水平</t>
  </si>
  <si>
    <t>完成桥梁结构监测系统建设，提升在役桥梁设施安全保障水平</t>
  </si>
  <si>
    <t>长大桥梁结构监测系统4套</t>
  </si>
  <si>
    <t>套</t>
  </si>
  <si>
    <t>10</t>
  </si>
  <si>
    <t>按期完</t>
  </si>
  <si>
    <t>5</t>
  </si>
  <si>
    <t>适应未来一定时期内交通需求</t>
  </si>
  <si>
    <t>20</t>
  </si>
  <si>
    <t>结合自评情况，说明项目自评总分，说明项目实施取得的成效或成果。（200字以内）项目于2025年5月22日开工，7月初完成外场设备安装，7月底完成软硬件联合调试，11月15日完成系统试运行。项目在主管部门的监督和支持下按期保质完成，提升了在役桥梁设施安全保障水平。经自评得分：86.</t>
  </si>
  <si>
    <t>结合自评情况，分析存在的问题及原因。（200字以内）</t>
  </si>
  <si>
    <t>针对项目自评中发现的问题，提出下一步改进完善的意见及有关政策性建议。（200字以内）</t>
  </si>
  <si>
    <t>G353仁和区太平乡江边村K3322+000-K3322+600段灾害治理工程</t>
  </si>
  <si>
    <t>公路边坡地质灾害处治，消除公路边坡安全隐患，保障公路安全畅通。</t>
  </si>
  <si>
    <t>按照省厅和市局设计文件批复要求，本项目须在2025年完成建设并投入运营。项目于2025年7月1日开工建设，于2025年12月1日建成并投入试运营，完成了设计文件要求的全部建设内容，期间同步处治了K3320+450、K3322+600延伸段两处公路边坡地质灾害。</t>
  </si>
  <si>
    <t>该项目位于G353攀枝花市仁和区太平乡江边村，起点桩号为K3322+000，止点桩号为K3322+600，全长0.6公里。采取清除危岩+嵌补凹岩腔+挂主动网喷砼+垫墩锚杆+边坡下方设置被动网+原路段病害路面处治+沿线边坡视频监控+沿线交通安全设施恢复等综合处治方案。项目于2025年7月1日开工建设，于2025年12月1日建成并投入试运营，完成了设计文件要求的全部建设内容，期间同步处治了K3320+500、K3322+600延伸段两处公路边坡地质灾害。</t>
  </si>
  <si>
    <t>路段处治长度</t>
  </si>
  <si>
    <t>米</t>
  </si>
  <si>
    <t>暂未开展交竣工合并验收</t>
  </si>
  <si>
    <t>通过对G353线K3322+450、K3322+000-K3322+600、K3322+600延伸段这三处公路边坡地质灾害处治实施后的整体情况来看，首先消除以上三段公路边坡安全隐患，确保了该段公路安全畅通，为区域经济发展做好了交通基础工作。我单位针对专项预算项目制定了科学、指向清晰的绩效指标，从项目实际完成情况及各项指标是完成情况来看，项目推进有序、项目管理严格、资金使用规范、绩效目标完成良好。</t>
  </si>
  <si>
    <t>无</t>
  </si>
  <si>
    <t>根据上级部门预算绩效管理要求，结合开展具体工作实际，进一步细化工作措施并完善评价指标，加强人员培训学习，规范支出绩效管理评价操作，提高部门绩效监控和自评工作质量。</t>
  </si>
  <si>
    <t>51040025T000013653746-道路管护养护经费(运转）</t>
  </si>
  <si>
    <t>完成普通国省干线公路养护运转任务</t>
  </si>
  <si>
    <t>完成417.634公里公路日常养护，养护覆盖率 100%；项目整体绩效目标基本达成</t>
  </si>
  <si>
    <t>429.183</t>
  </si>
  <si>
    <t>15</t>
  </si>
  <si>
    <t>573000</t>
  </si>
  <si>
    <t>元</t>
  </si>
  <si>
    <t>51040025T000013191117-道路管护养护经费</t>
  </si>
  <si>
    <t>完成普通国省干线公路养护任务</t>
  </si>
  <si>
    <t>160</t>
  </si>
  <si>
    <t>养护费用</t>
  </si>
  <si>
    <t>120000</t>
  </si>
  <si>
    <t>51040025T000012185934-普通公路应急抢险保通</t>
  </si>
  <si>
    <t>公路构造物水毁恢复，消除公路安全隐患，保障公路安全畅通。</t>
  </si>
  <si>
    <t>截至评价时点，2023年普通公路应急抢险保通项目已全部完成，实施进度符合要求，实施质量达标，产出数量、质量达到目标值</t>
  </si>
  <si>
    <t>完成主要工程量：人工清危942.21m3；喷射混凝土防护边坡5084.86m2；钢筋网29110.91kg；锚杆：28591.11kg；主动防护系统-主动防护网10449m2；被动防护系统-被动防护网225m2。项目实施进度按合同约定工期60日历天完工</t>
  </si>
  <si>
    <t>边沟及挡墙维修、清理、防护</t>
  </si>
  <si>
    <t>完成合同工程量</t>
  </si>
  <si>
    <t>386</t>
  </si>
  <si>
    <t>本次专项预算项目支出绩效自评工作，全面梳理了项目决策、管理、实施及成效等情况。总体来看，该项目立项依据充分、目标明确，资金管理规范，项目实施基本顺利，能够按照预期完成主要实施内容，取得了一定的经济效益、社会效益和可持续影响，基本达到了项目设定的绩效目标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</si>
</sst>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  <numFmt numFmtId="177" formatCode="0_ "/>
    <numFmt numFmtId="178" formatCode="0.00_ "/>
  </numFmts>
  <fonts count="29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i/>
      <sz val="6"/>
      <color rgb="FF000000"/>
      <name val="微软雅黑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9" fontId="4" fillId="0" borderId="1" xfId="11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1"/>
  <sheetViews>
    <sheetView tabSelected="1" workbookViewId="0">
      <selection activeCell="N5" sqref="N5:O6"/>
    </sheetView>
  </sheetViews>
  <sheetFormatPr defaultColWidth="10" defaultRowHeight="13.5"/>
  <cols>
    <col min="1" max="1" width="5.75" style="1" customWidth="1"/>
    <col min="2" max="2" width="17.125" style="1" customWidth="1"/>
    <col min="3" max="3" width="14.75" style="1" customWidth="1"/>
    <col min="4" max="4" width="18.875" style="1" customWidth="1"/>
    <col min="5" max="5" width="4.375" style="1" customWidth="1"/>
    <col min="6" max="6" width="14" style="1" customWidth="1"/>
    <col min="7" max="7" width="4.375" style="1" customWidth="1"/>
    <col min="8" max="8" width="9.125" style="1" customWidth="1"/>
    <col min="9" max="9" width="4.25" style="1" customWidth="1"/>
    <col min="10" max="10" width="3.75" style="1" customWidth="1"/>
    <col min="11" max="11" width="21.25" style="1" customWidth="1"/>
    <col min="12" max="13" width="9.75" style="1" customWidth="1"/>
    <col min="14" max="16384" width="10" style="1"/>
  </cols>
  <sheetData>
    <row r="1" ht="45.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 spans="1:11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</row>
    <row r="3" ht="25.7" customHeight="1" spans="1:11">
      <c r="A3" s="3" t="s">
        <v>3</v>
      </c>
      <c r="B3" s="3"/>
      <c r="C3" s="3" t="s">
        <v>4</v>
      </c>
      <c r="D3" s="3"/>
      <c r="E3" s="3"/>
      <c r="F3" s="3"/>
      <c r="G3" s="3"/>
      <c r="H3" s="4" t="s">
        <v>5</v>
      </c>
      <c r="I3" s="5" t="s">
        <v>6</v>
      </c>
      <c r="J3" s="5"/>
      <c r="K3" s="5"/>
    </row>
    <row r="4" ht="14.25" customHeight="1" spans="1:11">
      <c r="A4" s="3" t="s">
        <v>7</v>
      </c>
      <c r="B4" s="3" t="s">
        <v>8</v>
      </c>
      <c r="C4" s="5" t="s">
        <v>9</v>
      </c>
      <c r="D4" s="5"/>
      <c r="E4" s="5"/>
      <c r="F4" s="5"/>
      <c r="G4" s="5"/>
      <c r="H4" s="6" t="s">
        <v>10</v>
      </c>
      <c r="I4" s="6"/>
      <c r="J4" s="6"/>
      <c r="K4" s="6"/>
    </row>
    <row r="5" ht="45.75" customHeight="1" spans="1:11">
      <c r="A5" s="3"/>
      <c r="B5" s="3"/>
      <c r="C5" s="3" t="s">
        <v>11</v>
      </c>
      <c r="D5" s="3"/>
      <c r="E5" s="3"/>
      <c r="F5" s="3"/>
      <c r="G5" s="3"/>
      <c r="H5" s="7" t="s">
        <v>12</v>
      </c>
      <c r="I5" s="7"/>
      <c r="J5" s="7"/>
      <c r="K5" s="7"/>
    </row>
    <row r="6" ht="34.7" customHeight="1" spans="1:11">
      <c r="A6" s="3"/>
      <c r="B6" s="3" t="s">
        <v>13</v>
      </c>
      <c r="C6" s="3" t="s">
        <v>14</v>
      </c>
      <c r="D6" s="3"/>
      <c r="E6" s="3"/>
      <c r="F6" s="3"/>
      <c r="G6" s="3"/>
      <c r="H6" s="3"/>
      <c r="I6" s="3"/>
      <c r="J6" s="3"/>
      <c r="K6" s="3"/>
    </row>
    <row r="7" ht="18" customHeight="1" spans="1:11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/>
      <c r="G7" s="5"/>
      <c r="H7" s="5" t="s">
        <v>20</v>
      </c>
      <c r="I7" s="5" t="s">
        <v>21</v>
      </c>
      <c r="J7" s="5" t="s">
        <v>22</v>
      </c>
      <c r="K7" s="5" t="s">
        <v>23</v>
      </c>
    </row>
    <row r="8" ht="17.25" customHeight="1" spans="1:11">
      <c r="A8" s="5"/>
      <c r="B8" s="5" t="s">
        <v>24</v>
      </c>
      <c r="C8" s="8">
        <v>0</v>
      </c>
      <c r="D8" s="8">
        <v>4400</v>
      </c>
      <c r="E8" s="8">
        <v>4376.9</v>
      </c>
      <c r="F8" s="8"/>
      <c r="G8" s="8"/>
      <c r="H8" s="9">
        <v>0.99475</v>
      </c>
      <c r="I8" s="5">
        <v>10</v>
      </c>
      <c r="J8" s="5">
        <v>9</v>
      </c>
      <c r="K8" s="20" t="s">
        <v>25</v>
      </c>
    </row>
    <row r="9" ht="19.5" customHeight="1" spans="1:11">
      <c r="A9" s="5"/>
      <c r="B9" s="5" t="s">
        <v>26</v>
      </c>
      <c r="C9" s="8">
        <v>0</v>
      </c>
      <c r="D9" s="8">
        <v>4400</v>
      </c>
      <c r="E9" s="8">
        <v>4376.9</v>
      </c>
      <c r="F9" s="8"/>
      <c r="G9" s="8"/>
      <c r="H9" s="9">
        <v>0.99475</v>
      </c>
      <c r="I9" s="5" t="s">
        <v>27</v>
      </c>
      <c r="J9" s="5" t="s">
        <v>27</v>
      </c>
      <c r="K9" s="20"/>
    </row>
    <row r="10" ht="20.45" customHeight="1" spans="1:11">
      <c r="A10" s="5"/>
      <c r="B10" s="5" t="s">
        <v>28</v>
      </c>
      <c r="C10" s="8">
        <v>0</v>
      </c>
      <c r="D10" s="8">
        <v>0</v>
      </c>
      <c r="E10" s="8">
        <v>0</v>
      </c>
      <c r="F10" s="8"/>
      <c r="G10" s="8"/>
      <c r="H10" s="9">
        <v>0</v>
      </c>
      <c r="I10" s="5" t="s">
        <v>27</v>
      </c>
      <c r="J10" s="5" t="s">
        <v>27</v>
      </c>
      <c r="K10" s="20"/>
    </row>
    <row r="11" ht="18" customHeight="1" spans="1:11">
      <c r="A11" s="5"/>
      <c r="B11" s="5" t="s">
        <v>29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5" t="s">
        <v>27</v>
      </c>
      <c r="J11" s="5" t="s">
        <v>27</v>
      </c>
      <c r="K11" s="20"/>
    </row>
    <row r="12" ht="16.9" customHeight="1" spans="1:11">
      <c r="A12" s="5"/>
      <c r="B12" s="5" t="s">
        <v>30</v>
      </c>
      <c r="C12" s="10"/>
      <c r="D12" s="10"/>
      <c r="E12" s="10"/>
      <c r="F12" s="10"/>
      <c r="G12" s="10"/>
      <c r="H12" s="10"/>
      <c r="I12" s="5" t="s">
        <v>27</v>
      </c>
      <c r="J12" s="5" t="s">
        <v>27</v>
      </c>
      <c r="K12" s="20"/>
    </row>
    <row r="13" ht="22.7" customHeight="1" spans="1:11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35</v>
      </c>
      <c r="F13" s="5" t="s">
        <v>36</v>
      </c>
      <c r="G13" s="5" t="s">
        <v>37</v>
      </c>
      <c r="H13" s="5" t="s">
        <v>38</v>
      </c>
      <c r="I13" s="5" t="s">
        <v>21</v>
      </c>
      <c r="J13" s="5" t="s">
        <v>22</v>
      </c>
      <c r="K13" s="5" t="s">
        <v>39</v>
      </c>
    </row>
    <row r="14" ht="22.7" customHeight="1" spans="1:11">
      <c r="A14" s="5"/>
      <c r="B14" s="5" t="s">
        <v>40</v>
      </c>
      <c r="C14" s="5" t="s">
        <v>41</v>
      </c>
      <c r="D14" s="5" t="s">
        <v>42</v>
      </c>
      <c r="E14" s="5" t="s">
        <v>43</v>
      </c>
      <c r="F14" s="5" t="s">
        <v>44</v>
      </c>
      <c r="G14" s="5" t="s">
        <v>45</v>
      </c>
      <c r="H14" s="5" t="s">
        <v>44</v>
      </c>
      <c r="I14" s="21">
        <v>15</v>
      </c>
      <c r="J14" s="21">
        <v>15</v>
      </c>
      <c r="K14" s="10"/>
    </row>
    <row r="15" ht="16.9" customHeight="1" spans="1:11">
      <c r="A15" s="5"/>
      <c r="B15" s="5"/>
      <c r="C15" s="5" t="s">
        <v>46</v>
      </c>
      <c r="D15" s="5" t="s">
        <v>47</v>
      </c>
      <c r="E15" s="5" t="s">
        <v>43</v>
      </c>
      <c r="F15" s="5" t="s">
        <v>48</v>
      </c>
      <c r="G15" s="5" t="s">
        <v>49</v>
      </c>
      <c r="H15" s="5">
        <v>90</v>
      </c>
      <c r="I15" s="21">
        <v>15</v>
      </c>
      <c r="J15" s="21">
        <v>14</v>
      </c>
      <c r="K15" s="10"/>
    </row>
    <row r="16" ht="16.9" customHeight="1" spans="1:11">
      <c r="A16" s="5"/>
      <c r="B16" s="5"/>
      <c r="C16" s="5" t="s">
        <v>50</v>
      </c>
      <c r="D16" s="5" t="s">
        <v>51</v>
      </c>
      <c r="E16" s="5" t="s">
        <v>52</v>
      </c>
      <c r="F16" s="5" t="s">
        <v>53</v>
      </c>
      <c r="G16" s="5"/>
      <c r="H16" s="5" t="s">
        <v>53</v>
      </c>
      <c r="I16" s="21">
        <v>15</v>
      </c>
      <c r="J16" s="21">
        <v>15</v>
      </c>
      <c r="K16" s="10"/>
    </row>
    <row r="17" ht="16.9" customHeight="1" spans="1:11">
      <c r="A17" s="5"/>
      <c r="B17" s="5" t="s">
        <v>54</v>
      </c>
      <c r="C17" s="5" t="s">
        <v>55</v>
      </c>
      <c r="D17" s="5" t="s">
        <v>56</v>
      </c>
      <c r="E17" s="5" t="s">
        <v>52</v>
      </c>
      <c r="F17" s="5" t="s">
        <v>57</v>
      </c>
      <c r="G17" s="5"/>
      <c r="H17" s="5" t="s">
        <v>57</v>
      </c>
      <c r="I17" s="21">
        <v>5</v>
      </c>
      <c r="J17" s="21">
        <v>5</v>
      </c>
      <c r="K17" s="10"/>
    </row>
    <row r="18" ht="16.9" customHeight="1" spans="1:11">
      <c r="A18" s="5"/>
      <c r="B18" s="5"/>
      <c r="C18" s="5" t="s">
        <v>58</v>
      </c>
      <c r="D18" s="5" t="s">
        <v>59</v>
      </c>
      <c r="E18" s="5" t="s">
        <v>52</v>
      </c>
      <c r="F18" s="5" t="s">
        <v>60</v>
      </c>
      <c r="G18" s="5"/>
      <c r="H18" s="5" t="s">
        <v>60</v>
      </c>
      <c r="I18" s="21">
        <v>10</v>
      </c>
      <c r="J18" s="21">
        <v>10</v>
      </c>
      <c r="K18" s="10"/>
    </row>
    <row r="19" ht="22.7" customHeight="1" spans="1:11">
      <c r="A19" s="5"/>
      <c r="B19" s="5"/>
      <c r="C19" s="5" t="s">
        <v>61</v>
      </c>
      <c r="D19" s="5" t="s">
        <v>62</v>
      </c>
      <c r="E19" s="5" t="s">
        <v>52</v>
      </c>
      <c r="F19" s="5" t="s">
        <v>63</v>
      </c>
      <c r="G19" s="5"/>
      <c r="H19" s="5" t="s">
        <v>63</v>
      </c>
      <c r="I19" s="21">
        <v>5</v>
      </c>
      <c r="J19" s="21">
        <v>5</v>
      </c>
      <c r="K19" s="10"/>
    </row>
    <row r="20" ht="22.7" customHeight="1" spans="1:11">
      <c r="A20" s="5"/>
      <c r="B20" s="5"/>
      <c r="C20" s="5" t="s">
        <v>64</v>
      </c>
      <c r="D20" s="5" t="s">
        <v>65</v>
      </c>
      <c r="E20" s="5" t="s">
        <v>52</v>
      </c>
      <c r="F20" s="5" t="s">
        <v>66</v>
      </c>
      <c r="G20" s="5"/>
      <c r="H20" s="5" t="s">
        <v>66</v>
      </c>
      <c r="I20" s="21">
        <v>5</v>
      </c>
      <c r="J20" s="21">
        <v>5</v>
      </c>
      <c r="K20" s="10"/>
    </row>
    <row r="21" ht="22.7" customHeight="1" spans="1:11">
      <c r="A21" s="5"/>
      <c r="B21" s="5" t="s">
        <v>67</v>
      </c>
      <c r="C21" s="5" t="s">
        <v>68</v>
      </c>
      <c r="D21" s="5" t="s">
        <v>69</v>
      </c>
      <c r="E21" s="5" t="s">
        <v>70</v>
      </c>
      <c r="F21" s="5" t="s">
        <v>71</v>
      </c>
      <c r="G21" s="5" t="s">
        <v>49</v>
      </c>
      <c r="H21" s="10">
        <v>90</v>
      </c>
      <c r="I21" s="21">
        <v>5</v>
      </c>
      <c r="J21" s="21">
        <v>5</v>
      </c>
      <c r="K21" s="10"/>
    </row>
    <row r="22" ht="16.9" customHeight="1" spans="1:11">
      <c r="A22" s="5"/>
      <c r="B22" s="5" t="s">
        <v>72</v>
      </c>
      <c r="C22" s="5" t="s">
        <v>73</v>
      </c>
      <c r="D22" s="5" t="s">
        <v>74</v>
      </c>
      <c r="E22" s="5" t="s">
        <v>43</v>
      </c>
      <c r="F22" s="5" t="s">
        <v>75</v>
      </c>
      <c r="G22" s="5" t="s">
        <v>76</v>
      </c>
      <c r="H22" s="10">
        <v>4376.9</v>
      </c>
      <c r="I22" s="5">
        <v>15</v>
      </c>
      <c r="J22" s="5">
        <v>10</v>
      </c>
      <c r="K22" s="10"/>
    </row>
    <row r="23" ht="14.25" customHeight="1" spans="1:11">
      <c r="A23" s="5" t="s">
        <v>77</v>
      </c>
      <c r="B23" s="5"/>
      <c r="C23" s="5"/>
      <c r="D23" s="5"/>
      <c r="E23" s="5"/>
      <c r="F23" s="5"/>
      <c r="G23" s="5"/>
      <c r="H23" s="5"/>
      <c r="I23" s="5">
        <v>100</v>
      </c>
      <c r="J23" s="5">
        <v>93</v>
      </c>
      <c r="K23" s="3"/>
    </row>
    <row r="24" ht="30.2" customHeight="1" spans="1:11">
      <c r="A24" s="5" t="s">
        <v>78</v>
      </c>
      <c r="B24" s="11" t="s">
        <v>79</v>
      </c>
      <c r="C24" s="11"/>
      <c r="D24" s="11"/>
      <c r="E24" s="11"/>
      <c r="F24" s="11"/>
      <c r="G24" s="11"/>
      <c r="H24" s="11"/>
      <c r="I24" s="11"/>
      <c r="J24" s="11"/>
      <c r="K24" s="11"/>
    </row>
    <row r="25" ht="28.7" customHeight="1" spans="1:11">
      <c r="A25" s="5" t="s">
        <v>80</v>
      </c>
      <c r="B25" s="11" t="s">
        <v>81</v>
      </c>
      <c r="C25" s="11"/>
      <c r="D25" s="11"/>
      <c r="E25" s="11"/>
      <c r="F25" s="11"/>
      <c r="G25" s="11"/>
      <c r="H25" s="11"/>
      <c r="I25" s="11"/>
      <c r="J25" s="11"/>
      <c r="K25" s="11"/>
    </row>
    <row r="26" ht="44.25" customHeight="1" spans="1:11">
      <c r="A26" s="5" t="s">
        <v>82</v>
      </c>
      <c r="B26" s="11" t="s">
        <v>83</v>
      </c>
      <c r="C26" s="11"/>
      <c r="D26" s="11"/>
      <c r="E26" s="11"/>
      <c r="F26" s="11"/>
      <c r="G26" s="11"/>
      <c r="H26" s="11"/>
      <c r="I26" s="11"/>
      <c r="J26" s="11"/>
      <c r="K26" s="11"/>
    </row>
    <row r="27" ht="14.25" customHeight="1" spans="1:11">
      <c r="A27" s="7" t="s">
        <v>84</v>
      </c>
      <c r="B27" s="7"/>
      <c r="C27" s="7"/>
      <c r="D27" s="7"/>
      <c r="E27" s="7"/>
      <c r="F27" s="7" t="s">
        <v>85</v>
      </c>
      <c r="G27" s="7"/>
      <c r="H27" s="7"/>
      <c r="I27" s="7"/>
      <c r="J27" s="7"/>
      <c r="K27" s="7"/>
    </row>
    <row r="28" ht="14.25" customHeight="1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ht="14.25" customHeight="1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14.25" customHeight="1" spans="1:11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4.25" customHeight="1" spans="1:11">
      <c r="A31" s="3" t="s">
        <v>1</v>
      </c>
      <c r="B31" s="3"/>
      <c r="C31" s="3" t="s">
        <v>86</v>
      </c>
      <c r="D31" s="3"/>
      <c r="E31" s="3"/>
      <c r="F31" s="3"/>
      <c r="G31" s="3"/>
      <c r="H31" s="3"/>
      <c r="I31" s="3"/>
      <c r="J31" s="3"/>
      <c r="K31" s="3"/>
    </row>
    <row r="32" ht="14.25" customHeight="1" spans="1:11">
      <c r="A32" s="3" t="s">
        <v>3</v>
      </c>
      <c r="B32" s="3"/>
      <c r="C32" s="3" t="s">
        <v>4</v>
      </c>
      <c r="D32" s="3"/>
      <c r="E32" s="3"/>
      <c r="F32" s="3"/>
      <c r="G32" s="3"/>
      <c r="H32" s="4" t="s">
        <v>5</v>
      </c>
      <c r="I32" s="5" t="s">
        <v>6</v>
      </c>
      <c r="J32" s="5"/>
      <c r="K32" s="5"/>
    </row>
    <row r="33" ht="14.25" customHeight="1" spans="1:11">
      <c r="A33" s="3" t="s">
        <v>7</v>
      </c>
      <c r="B33" s="3" t="s">
        <v>8</v>
      </c>
      <c r="C33" s="5" t="s">
        <v>9</v>
      </c>
      <c r="D33" s="5"/>
      <c r="E33" s="5"/>
      <c r="F33" s="5"/>
      <c r="G33" s="5"/>
      <c r="H33" s="6" t="s">
        <v>10</v>
      </c>
      <c r="I33" s="6"/>
      <c r="J33" s="6"/>
      <c r="K33" s="6"/>
    </row>
    <row r="34" spans="1:11">
      <c r="A34" s="3"/>
      <c r="B34" s="3"/>
      <c r="C34" s="3" t="s">
        <v>87</v>
      </c>
      <c r="D34" s="3"/>
      <c r="E34" s="3"/>
      <c r="F34" s="3"/>
      <c r="G34" s="3"/>
      <c r="H34" s="7" t="s">
        <v>88</v>
      </c>
      <c r="I34" s="7"/>
      <c r="J34" s="7"/>
      <c r="K34" s="7"/>
    </row>
    <row r="35" ht="22.5" spans="1:11">
      <c r="A35" s="3"/>
      <c r="B35" s="3" t="s">
        <v>13</v>
      </c>
      <c r="C35" s="3" t="s">
        <v>89</v>
      </c>
      <c r="D35" s="3"/>
      <c r="E35" s="3"/>
      <c r="F35" s="3"/>
      <c r="G35" s="3"/>
      <c r="H35" s="3"/>
      <c r="I35" s="3"/>
      <c r="J35" s="3"/>
      <c r="K35" s="3"/>
    </row>
    <row r="36" spans="1:11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/>
      <c r="G36" s="5"/>
      <c r="H36" s="5" t="s">
        <v>20</v>
      </c>
      <c r="I36" s="5" t="s">
        <v>21</v>
      </c>
      <c r="J36" s="5" t="s">
        <v>22</v>
      </c>
      <c r="K36" s="5" t="s">
        <v>23</v>
      </c>
    </row>
    <row r="37" spans="1:11">
      <c r="A37" s="5"/>
      <c r="B37" s="5" t="s">
        <v>24</v>
      </c>
      <c r="C37" s="8">
        <v>0</v>
      </c>
      <c r="D37" s="8">
        <v>4197.46</v>
      </c>
      <c r="E37" s="13">
        <v>3086.67</v>
      </c>
      <c r="F37" s="13"/>
      <c r="G37" s="13"/>
      <c r="H37" s="14">
        <v>0.735366150005003</v>
      </c>
      <c r="I37" s="21">
        <v>10</v>
      </c>
      <c r="J37" s="5">
        <v>8</v>
      </c>
      <c r="K37" s="20" t="s">
        <v>90</v>
      </c>
    </row>
    <row r="38" spans="1:11">
      <c r="A38" s="5"/>
      <c r="B38" s="5" t="s">
        <v>26</v>
      </c>
      <c r="C38" s="8">
        <v>0</v>
      </c>
      <c r="D38" s="8">
        <v>4197.46</v>
      </c>
      <c r="E38" s="13">
        <v>3086.67</v>
      </c>
      <c r="F38" s="13"/>
      <c r="G38" s="13"/>
      <c r="H38" s="14">
        <v>0.735366150005003</v>
      </c>
      <c r="I38" s="21" t="s">
        <v>27</v>
      </c>
      <c r="J38" s="5" t="s">
        <v>27</v>
      </c>
      <c r="K38" s="20"/>
    </row>
    <row r="39" spans="1:11">
      <c r="A39" s="5"/>
      <c r="B39" s="5" t="s">
        <v>28</v>
      </c>
      <c r="C39" s="8">
        <v>0</v>
      </c>
      <c r="D39" s="8">
        <v>0</v>
      </c>
      <c r="E39" s="8">
        <v>0</v>
      </c>
      <c r="F39" s="8"/>
      <c r="G39" s="8"/>
      <c r="H39" s="9">
        <v>0</v>
      </c>
      <c r="I39" s="21" t="s">
        <v>27</v>
      </c>
      <c r="J39" s="5" t="s">
        <v>27</v>
      </c>
      <c r="K39" s="20"/>
    </row>
    <row r="40" spans="1:11">
      <c r="A40" s="5"/>
      <c r="B40" s="5" t="s">
        <v>29</v>
      </c>
      <c r="C40" s="8">
        <v>0</v>
      </c>
      <c r="D40" s="8">
        <v>0</v>
      </c>
      <c r="E40" s="8">
        <v>0</v>
      </c>
      <c r="F40" s="8"/>
      <c r="G40" s="8"/>
      <c r="H40" s="9">
        <v>0</v>
      </c>
      <c r="I40" s="21" t="s">
        <v>27</v>
      </c>
      <c r="J40" s="5" t="s">
        <v>27</v>
      </c>
      <c r="K40" s="20"/>
    </row>
    <row r="41" spans="1:11">
      <c r="A41" s="5"/>
      <c r="B41" s="5" t="s">
        <v>30</v>
      </c>
      <c r="C41" s="10"/>
      <c r="D41" s="10"/>
      <c r="E41" s="10"/>
      <c r="F41" s="10"/>
      <c r="G41" s="10"/>
      <c r="H41" s="10"/>
      <c r="I41" s="21" t="s">
        <v>27</v>
      </c>
      <c r="J41" s="5" t="s">
        <v>27</v>
      </c>
      <c r="K41" s="20"/>
    </row>
    <row r="42" ht="22.5" spans="1:11">
      <c r="A42" s="5" t="s">
        <v>31</v>
      </c>
      <c r="B42" s="5" t="s">
        <v>32</v>
      </c>
      <c r="C42" s="5" t="s">
        <v>33</v>
      </c>
      <c r="D42" s="5" t="s">
        <v>34</v>
      </c>
      <c r="E42" s="5" t="s">
        <v>35</v>
      </c>
      <c r="F42" s="5" t="s">
        <v>36</v>
      </c>
      <c r="G42" s="5" t="s">
        <v>37</v>
      </c>
      <c r="H42" s="5" t="s">
        <v>38</v>
      </c>
      <c r="I42" s="21" t="s">
        <v>21</v>
      </c>
      <c r="J42" s="5" t="s">
        <v>22</v>
      </c>
      <c r="K42" s="5" t="s">
        <v>39</v>
      </c>
    </row>
    <row r="43" ht="27" spans="1:11">
      <c r="A43" s="5"/>
      <c r="B43" s="5" t="s">
        <v>40</v>
      </c>
      <c r="C43" s="5" t="s">
        <v>41</v>
      </c>
      <c r="D43" s="5" t="s">
        <v>91</v>
      </c>
      <c r="E43" s="5" t="s">
        <v>70</v>
      </c>
      <c r="F43" s="5">
        <v>40</v>
      </c>
      <c r="G43" s="5" t="s">
        <v>92</v>
      </c>
      <c r="H43" s="10">
        <v>40</v>
      </c>
      <c r="I43" s="21">
        <v>20</v>
      </c>
      <c r="J43" s="5">
        <v>15</v>
      </c>
      <c r="K43" s="10" t="s">
        <v>93</v>
      </c>
    </row>
    <row r="44" spans="1:11">
      <c r="A44" s="5"/>
      <c r="B44" s="5"/>
      <c r="C44" s="5" t="s">
        <v>46</v>
      </c>
      <c r="D44" s="5" t="s">
        <v>94</v>
      </c>
      <c r="E44" s="5" t="s">
        <v>43</v>
      </c>
      <c r="F44" s="5" t="s">
        <v>48</v>
      </c>
      <c r="G44" s="5" t="s">
        <v>49</v>
      </c>
      <c r="H44" s="10">
        <v>100</v>
      </c>
      <c r="I44" s="21">
        <v>20</v>
      </c>
      <c r="J44" s="5">
        <v>20</v>
      </c>
      <c r="K44" s="10"/>
    </row>
    <row r="45" spans="1:11">
      <c r="A45" s="5"/>
      <c r="B45" s="5"/>
      <c r="C45" s="5" t="s">
        <v>50</v>
      </c>
      <c r="D45" s="5" t="s">
        <v>51</v>
      </c>
      <c r="E45" s="5" t="s">
        <v>52</v>
      </c>
      <c r="F45" s="5" t="s">
        <v>53</v>
      </c>
      <c r="G45" s="5"/>
      <c r="H45" s="5" t="s">
        <v>53</v>
      </c>
      <c r="I45" s="21">
        <v>15</v>
      </c>
      <c r="J45" s="5">
        <v>15</v>
      </c>
      <c r="K45" s="10"/>
    </row>
    <row r="46" spans="1:11">
      <c r="A46" s="5"/>
      <c r="B46" s="5" t="s">
        <v>54</v>
      </c>
      <c r="C46" s="5" t="s">
        <v>55</v>
      </c>
      <c r="D46" s="5" t="s">
        <v>56</v>
      </c>
      <c r="E46" s="5" t="s">
        <v>52</v>
      </c>
      <c r="F46" s="5" t="s">
        <v>57</v>
      </c>
      <c r="G46" s="5"/>
      <c r="H46" s="5" t="s">
        <v>57</v>
      </c>
      <c r="I46" s="21">
        <v>5</v>
      </c>
      <c r="J46" s="5">
        <v>5</v>
      </c>
      <c r="K46" s="10"/>
    </row>
    <row r="47" spans="1:11">
      <c r="A47" s="5"/>
      <c r="B47" s="5"/>
      <c r="C47" s="5" t="s">
        <v>58</v>
      </c>
      <c r="D47" s="5" t="s">
        <v>95</v>
      </c>
      <c r="E47" s="5" t="s">
        <v>52</v>
      </c>
      <c r="F47" s="5" t="s">
        <v>60</v>
      </c>
      <c r="G47" s="5"/>
      <c r="H47" s="5" t="s">
        <v>60</v>
      </c>
      <c r="I47" s="21">
        <v>5</v>
      </c>
      <c r="J47" s="5">
        <v>5</v>
      </c>
      <c r="K47" s="10"/>
    </row>
    <row r="48" spans="1:11">
      <c r="A48" s="5"/>
      <c r="B48" s="5"/>
      <c r="C48" s="5"/>
      <c r="D48" s="5" t="s">
        <v>59</v>
      </c>
      <c r="E48" s="5" t="s">
        <v>52</v>
      </c>
      <c r="F48" s="5" t="s">
        <v>60</v>
      </c>
      <c r="G48" s="5"/>
      <c r="H48" s="5" t="s">
        <v>60</v>
      </c>
      <c r="I48" s="21">
        <v>5</v>
      </c>
      <c r="J48" s="5">
        <v>5</v>
      </c>
      <c r="K48" s="10"/>
    </row>
    <row r="49" ht="22.5" spans="1:11">
      <c r="A49" s="5"/>
      <c r="B49" s="5"/>
      <c r="C49" s="5" t="s">
        <v>61</v>
      </c>
      <c r="D49" s="5" t="s">
        <v>96</v>
      </c>
      <c r="E49" s="5" t="s">
        <v>52</v>
      </c>
      <c r="F49" s="5" t="s">
        <v>66</v>
      </c>
      <c r="G49" s="5"/>
      <c r="H49" s="5" t="s">
        <v>66</v>
      </c>
      <c r="I49" s="21">
        <v>5</v>
      </c>
      <c r="J49" s="5">
        <v>5</v>
      </c>
      <c r="K49" s="10"/>
    </row>
    <row r="50" ht="22.5" spans="1:11">
      <c r="A50" s="5"/>
      <c r="B50" s="5"/>
      <c r="C50" s="5" t="s">
        <v>64</v>
      </c>
      <c r="D50" s="5" t="s">
        <v>97</v>
      </c>
      <c r="E50" s="5" t="s">
        <v>43</v>
      </c>
      <c r="F50" s="5" t="s">
        <v>48</v>
      </c>
      <c r="G50" s="5" t="s">
        <v>49</v>
      </c>
      <c r="H50" s="5" t="s">
        <v>48</v>
      </c>
      <c r="I50" s="21">
        <v>5</v>
      </c>
      <c r="J50" s="5">
        <v>5</v>
      </c>
      <c r="K50" s="10"/>
    </row>
    <row r="51" ht="22.5" spans="1:11">
      <c r="A51" s="5"/>
      <c r="B51" s="5" t="s">
        <v>67</v>
      </c>
      <c r="C51" s="5" t="s">
        <v>68</v>
      </c>
      <c r="D51" s="5" t="s">
        <v>69</v>
      </c>
      <c r="E51" s="5" t="s">
        <v>70</v>
      </c>
      <c r="F51" s="5" t="s">
        <v>71</v>
      </c>
      <c r="G51" s="5" t="s">
        <v>49</v>
      </c>
      <c r="H51" s="5">
        <v>90</v>
      </c>
      <c r="I51" s="21">
        <v>5</v>
      </c>
      <c r="J51" s="5">
        <v>5</v>
      </c>
      <c r="K51" s="10"/>
    </row>
    <row r="52" spans="1:11">
      <c r="A52" s="5"/>
      <c r="B52" s="5" t="s">
        <v>72</v>
      </c>
      <c r="C52" s="5" t="s">
        <v>73</v>
      </c>
      <c r="D52" s="5" t="s">
        <v>98</v>
      </c>
      <c r="E52" s="5" t="s">
        <v>43</v>
      </c>
      <c r="F52" s="5">
        <v>1123.023</v>
      </c>
      <c r="G52" s="5" t="s">
        <v>76</v>
      </c>
      <c r="H52" s="10">
        <v>3086.67</v>
      </c>
      <c r="I52" s="21">
        <v>5</v>
      </c>
      <c r="J52" s="5">
        <v>3</v>
      </c>
      <c r="K52" s="10"/>
    </row>
    <row r="53" spans="1:11">
      <c r="A53" s="5" t="s">
        <v>77</v>
      </c>
      <c r="B53" s="5"/>
      <c r="C53" s="5"/>
      <c r="D53" s="5"/>
      <c r="E53" s="5"/>
      <c r="F53" s="5"/>
      <c r="G53" s="5"/>
      <c r="H53" s="5"/>
      <c r="I53" s="5">
        <v>100</v>
      </c>
      <c r="J53" s="5">
        <v>91</v>
      </c>
      <c r="K53" s="3"/>
    </row>
    <row r="54" ht="22.5" spans="1:11">
      <c r="A54" s="5" t="s">
        <v>78</v>
      </c>
      <c r="B54" s="11" t="s">
        <v>99</v>
      </c>
      <c r="C54" s="11"/>
      <c r="D54" s="11"/>
      <c r="E54" s="11"/>
      <c r="F54" s="11"/>
      <c r="G54" s="11"/>
      <c r="H54" s="11"/>
      <c r="I54" s="11"/>
      <c r="J54" s="11"/>
      <c r="K54" s="11"/>
    </row>
    <row r="55" ht="22.5" spans="1:11">
      <c r="A55" s="5" t="s">
        <v>80</v>
      </c>
      <c r="B55" s="11" t="s">
        <v>100</v>
      </c>
      <c r="C55" s="11"/>
      <c r="D55" s="11"/>
      <c r="E55" s="11"/>
      <c r="F55" s="11"/>
      <c r="G55" s="11"/>
      <c r="H55" s="11"/>
      <c r="I55" s="11"/>
      <c r="J55" s="11"/>
      <c r="K55" s="11"/>
    </row>
    <row r="56" ht="22.5" spans="1:11">
      <c r="A56" s="5" t="s">
        <v>82</v>
      </c>
      <c r="B56" s="11" t="s">
        <v>101</v>
      </c>
      <c r="C56" s="11"/>
      <c r="D56" s="11"/>
      <c r="E56" s="11"/>
      <c r="F56" s="11"/>
      <c r="G56" s="11"/>
      <c r="H56" s="11"/>
      <c r="I56" s="11"/>
      <c r="J56" s="11"/>
      <c r="K56" s="11"/>
    </row>
    <row r="57" spans="1:11">
      <c r="A57" s="7" t="s">
        <v>84</v>
      </c>
      <c r="B57" s="7"/>
      <c r="C57" s="7"/>
      <c r="D57" s="7"/>
      <c r="E57" s="7"/>
      <c r="F57" s="7" t="s">
        <v>85</v>
      </c>
      <c r="G57" s="7"/>
      <c r="H57" s="7"/>
      <c r="I57" s="7"/>
      <c r="J57" s="7"/>
      <c r="K57" s="7"/>
    </row>
    <row r="61" ht="19.5" spans="1:11">
      <c r="A61" s="15" t="s">
        <v>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>
      <c r="A62" s="16" t="s">
        <v>1</v>
      </c>
      <c r="B62" s="16"/>
      <c r="C62" s="16" t="s">
        <v>102</v>
      </c>
      <c r="D62" s="16"/>
      <c r="E62" s="16"/>
      <c r="F62" s="16"/>
      <c r="G62" s="16"/>
      <c r="H62" s="16"/>
      <c r="I62" s="16"/>
      <c r="J62" s="16"/>
      <c r="K62" s="16"/>
    </row>
    <row r="63" ht="22.5" spans="1:11">
      <c r="A63" s="16" t="s">
        <v>3</v>
      </c>
      <c r="B63" s="16"/>
      <c r="C63" s="16" t="s">
        <v>4</v>
      </c>
      <c r="D63" s="16"/>
      <c r="E63" s="16"/>
      <c r="F63" s="16"/>
      <c r="G63" s="16"/>
      <c r="H63" s="17" t="s">
        <v>5</v>
      </c>
      <c r="I63" s="18" t="s">
        <v>6</v>
      </c>
      <c r="J63" s="18"/>
      <c r="K63" s="18"/>
    </row>
    <row r="64" spans="1:11">
      <c r="A64" s="16" t="s">
        <v>7</v>
      </c>
      <c r="B64" s="16" t="s">
        <v>8</v>
      </c>
      <c r="C64" s="18" t="s">
        <v>9</v>
      </c>
      <c r="D64" s="18"/>
      <c r="E64" s="18"/>
      <c r="F64" s="18"/>
      <c r="G64" s="18"/>
      <c r="H64" s="19" t="s">
        <v>10</v>
      </c>
      <c r="I64" s="19"/>
      <c r="J64" s="19"/>
      <c r="K64" s="19"/>
    </row>
    <row r="65" spans="1:11">
      <c r="A65" s="16"/>
      <c r="B65" s="16"/>
      <c r="C65" s="16" t="s">
        <v>103</v>
      </c>
      <c r="D65" s="16"/>
      <c r="E65" s="16"/>
      <c r="F65" s="16"/>
      <c r="G65" s="16"/>
      <c r="H65" s="22" t="s">
        <v>104</v>
      </c>
      <c r="I65" s="22"/>
      <c r="J65" s="22"/>
      <c r="K65" s="22"/>
    </row>
    <row r="66" ht="22.5" spans="1:11">
      <c r="A66" s="16"/>
      <c r="B66" s="16" t="s">
        <v>13</v>
      </c>
      <c r="C66" s="16" t="s">
        <v>105</v>
      </c>
      <c r="D66" s="16"/>
      <c r="E66" s="16"/>
      <c r="F66" s="16"/>
      <c r="G66" s="16"/>
      <c r="H66" s="16"/>
      <c r="I66" s="16"/>
      <c r="J66" s="16"/>
      <c r="K66" s="16"/>
    </row>
    <row r="67" spans="1:11">
      <c r="A67" s="18" t="s">
        <v>15</v>
      </c>
      <c r="B67" s="18" t="s">
        <v>16</v>
      </c>
      <c r="C67" s="18" t="s">
        <v>17</v>
      </c>
      <c r="D67" s="18" t="s">
        <v>18</v>
      </c>
      <c r="E67" s="18" t="s">
        <v>19</v>
      </c>
      <c r="F67" s="18"/>
      <c r="G67" s="18"/>
      <c r="H67" s="18" t="s">
        <v>20</v>
      </c>
      <c r="I67" s="18" t="s">
        <v>21</v>
      </c>
      <c r="J67" s="18" t="s">
        <v>22</v>
      </c>
      <c r="K67" s="18" t="s">
        <v>23</v>
      </c>
    </row>
    <row r="68" spans="1:11">
      <c r="A68" s="18"/>
      <c r="B68" s="18" t="s">
        <v>24</v>
      </c>
      <c r="C68" s="23">
        <v>0</v>
      </c>
      <c r="D68" s="23">
        <v>22.9</v>
      </c>
      <c r="E68" s="23">
        <v>22.9</v>
      </c>
      <c r="F68" s="23"/>
      <c r="G68" s="23"/>
      <c r="H68" s="24">
        <v>1</v>
      </c>
      <c r="I68" s="18">
        <v>10</v>
      </c>
      <c r="J68" s="18">
        <v>10</v>
      </c>
      <c r="K68" s="30" t="s">
        <v>25</v>
      </c>
    </row>
    <row r="69" spans="1:11">
      <c r="A69" s="18"/>
      <c r="B69" s="18" t="s">
        <v>26</v>
      </c>
      <c r="C69" s="23">
        <v>0</v>
      </c>
      <c r="D69" s="23">
        <v>22.9</v>
      </c>
      <c r="E69" s="23">
        <v>22.9</v>
      </c>
      <c r="F69" s="23"/>
      <c r="G69" s="23"/>
      <c r="H69" s="24">
        <v>1</v>
      </c>
      <c r="I69" s="18" t="s">
        <v>27</v>
      </c>
      <c r="J69" s="18" t="s">
        <v>27</v>
      </c>
      <c r="K69" s="30"/>
    </row>
    <row r="70" spans="1:11">
      <c r="A70" s="18"/>
      <c r="B70" s="18" t="s">
        <v>28</v>
      </c>
      <c r="C70" s="23">
        <v>0</v>
      </c>
      <c r="D70" s="23">
        <v>0</v>
      </c>
      <c r="E70" s="23">
        <v>0</v>
      </c>
      <c r="F70" s="23"/>
      <c r="G70" s="23"/>
      <c r="H70" s="24">
        <v>0</v>
      </c>
      <c r="I70" s="18" t="s">
        <v>27</v>
      </c>
      <c r="J70" s="18" t="s">
        <v>27</v>
      </c>
      <c r="K70" s="30"/>
    </row>
    <row r="71" spans="1:11">
      <c r="A71" s="18"/>
      <c r="B71" s="18" t="s">
        <v>29</v>
      </c>
      <c r="C71" s="23">
        <v>0</v>
      </c>
      <c r="D71" s="23">
        <v>0</v>
      </c>
      <c r="E71" s="23">
        <v>0</v>
      </c>
      <c r="F71" s="23"/>
      <c r="G71" s="23"/>
      <c r="H71" s="24">
        <v>0</v>
      </c>
      <c r="I71" s="18" t="s">
        <v>27</v>
      </c>
      <c r="J71" s="18" t="s">
        <v>27</v>
      </c>
      <c r="K71" s="30"/>
    </row>
    <row r="72" spans="1:11">
      <c r="A72" s="18"/>
      <c r="B72" s="18" t="s">
        <v>30</v>
      </c>
      <c r="C72" s="25"/>
      <c r="D72" s="25"/>
      <c r="E72" s="25"/>
      <c r="F72" s="25"/>
      <c r="G72" s="25"/>
      <c r="H72" s="25"/>
      <c r="I72" s="18" t="s">
        <v>27</v>
      </c>
      <c r="J72" s="18" t="s">
        <v>27</v>
      </c>
      <c r="K72" s="30"/>
    </row>
    <row r="73" ht="22.5" spans="1:11">
      <c r="A73" s="18" t="s">
        <v>31</v>
      </c>
      <c r="B73" s="18" t="s">
        <v>32</v>
      </c>
      <c r="C73" s="18" t="s">
        <v>33</v>
      </c>
      <c r="D73" s="18" t="s">
        <v>34</v>
      </c>
      <c r="E73" s="18" t="s">
        <v>35</v>
      </c>
      <c r="F73" s="18" t="s">
        <v>36</v>
      </c>
      <c r="G73" s="18" t="s">
        <v>37</v>
      </c>
      <c r="H73" s="18" t="s">
        <v>38</v>
      </c>
      <c r="I73" s="18" t="s">
        <v>21</v>
      </c>
      <c r="J73" s="18" t="s">
        <v>22</v>
      </c>
      <c r="K73" s="18" t="s">
        <v>39</v>
      </c>
    </row>
    <row r="74" spans="1:11">
      <c r="A74" s="18"/>
      <c r="B74" s="18" t="s">
        <v>40</v>
      </c>
      <c r="C74" s="18" t="s">
        <v>41</v>
      </c>
      <c r="D74" s="18" t="s">
        <v>106</v>
      </c>
      <c r="E74" s="18" t="s">
        <v>43</v>
      </c>
      <c r="F74" s="18" t="s">
        <v>107</v>
      </c>
      <c r="G74" s="18" t="s">
        <v>92</v>
      </c>
      <c r="H74" s="25">
        <v>12</v>
      </c>
      <c r="I74" s="31">
        <v>10</v>
      </c>
      <c r="J74" s="18">
        <f t="shared" ref="J74:J83" si="0">I74</f>
        <v>10</v>
      </c>
      <c r="K74" s="25"/>
    </row>
    <row r="75" spans="1:11">
      <c r="A75" s="18"/>
      <c r="B75" s="18"/>
      <c r="C75" s="18" t="s">
        <v>46</v>
      </c>
      <c r="D75" s="18" t="s">
        <v>108</v>
      </c>
      <c r="E75" s="18" t="s">
        <v>43</v>
      </c>
      <c r="F75" s="18" t="s">
        <v>48</v>
      </c>
      <c r="G75" s="18" t="s">
        <v>49</v>
      </c>
      <c r="H75" s="25">
        <v>100</v>
      </c>
      <c r="I75" s="31">
        <v>10</v>
      </c>
      <c r="J75" s="18">
        <f t="shared" si="0"/>
        <v>10</v>
      </c>
      <c r="K75" s="25"/>
    </row>
    <row r="76" spans="1:11">
      <c r="A76" s="18"/>
      <c r="B76" s="18"/>
      <c r="C76" s="18"/>
      <c r="D76" s="18" t="s">
        <v>109</v>
      </c>
      <c r="E76" s="18" t="s">
        <v>43</v>
      </c>
      <c r="F76" s="18" t="s">
        <v>48</v>
      </c>
      <c r="G76" s="18" t="s">
        <v>49</v>
      </c>
      <c r="H76" s="25">
        <v>100</v>
      </c>
      <c r="I76" s="31">
        <v>10</v>
      </c>
      <c r="J76" s="18">
        <f t="shared" si="0"/>
        <v>10</v>
      </c>
      <c r="K76" s="25"/>
    </row>
    <row r="77" spans="1:11">
      <c r="A77" s="18"/>
      <c r="B77" s="18"/>
      <c r="C77" s="18" t="s">
        <v>50</v>
      </c>
      <c r="D77" s="18" t="s">
        <v>51</v>
      </c>
      <c r="E77" s="18" t="s">
        <v>52</v>
      </c>
      <c r="F77" s="18" t="s">
        <v>53</v>
      </c>
      <c r="G77" s="18"/>
      <c r="H77" s="18" t="s">
        <v>53</v>
      </c>
      <c r="I77" s="31">
        <v>10</v>
      </c>
      <c r="J77" s="18">
        <f t="shared" si="0"/>
        <v>10</v>
      </c>
      <c r="K77" s="25"/>
    </row>
    <row r="78" spans="1:11">
      <c r="A78" s="18"/>
      <c r="B78" s="18" t="s">
        <v>54</v>
      </c>
      <c r="C78" s="18" t="s">
        <v>55</v>
      </c>
      <c r="D78" s="18" t="s">
        <v>56</v>
      </c>
      <c r="E78" s="18" t="s">
        <v>52</v>
      </c>
      <c r="F78" s="18" t="s">
        <v>57</v>
      </c>
      <c r="G78" s="18"/>
      <c r="H78" s="18" t="s">
        <v>57</v>
      </c>
      <c r="I78" s="31">
        <v>5</v>
      </c>
      <c r="J78" s="18">
        <f t="shared" si="0"/>
        <v>5</v>
      </c>
      <c r="K78" s="25"/>
    </row>
    <row r="79" spans="1:11">
      <c r="A79" s="18"/>
      <c r="B79" s="18"/>
      <c r="C79" s="18" t="s">
        <v>58</v>
      </c>
      <c r="D79" s="18" t="s">
        <v>95</v>
      </c>
      <c r="E79" s="18" t="s">
        <v>52</v>
      </c>
      <c r="F79" s="18" t="s">
        <v>60</v>
      </c>
      <c r="G79" s="18"/>
      <c r="H79" s="18" t="s">
        <v>60</v>
      </c>
      <c r="I79" s="31">
        <v>5</v>
      </c>
      <c r="J79" s="18">
        <f t="shared" si="0"/>
        <v>5</v>
      </c>
      <c r="K79" s="25"/>
    </row>
    <row r="80" spans="1:11">
      <c r="A80" s="18"/>
      <c r="B80" s="18"/>
      <c r="C80" s="18"/>
      <c r="D80" s="18" t="s">
        <v>59</v>
      </c>
      <c r="E80" s="18" t="s">
        <v>52</v>
      </c>
      <c r="F80" s="18" t="s">
        <v>60</v>
      </c>
      <c r="G80" s="18"/>
      <c r="H80" s="18" t="s">
        <v>60</v>
      </c>
      <c r="I80" s="31">
        <v>5</v>
      </c>
      <c r="J80" s="18">
        <f t="shared" si="0"/>
        <v>5</v>
      </c>
      <c r="K80" s="25"/>
    </row>
    <row r="81" spans="1:11">
      <c r="A81" s="18"/>
      <c r="B81" s="18"/>
      <c r="C81" s="18" t="s">
        <v>61</v>
      </c>
      <c r="D81" s="18" t="s">
        <v>62</v>
      </c>
      <c r="E81" s="18" t="s">
        <v>52</v>
      </c>
      <c r="F81" s="18" t="s">
        <v>66</v>
      </c>
      <c r="G81" s="18"/>
      <c r="H81" s="18" t="s">
        <v>66</v>
      </c>
      <c r="I81" s="31">
        <v>5</v>
      </c>
      <c r="J81" s="18">
        <f t="shared" si="0"/>
        <v>5</v>
      </c>
      <c r="K81" s="25"/>
    </row>
    <row r="82" ht="22.5" spans="1:11">
      <c r="A82" s="18"/>
      <c r="B82" s="18"/>
      <c r="C82" s="18" t="s">
        <v>110</v>
      </c>
      <c r="D82" s="18" t="s">
        <v>111</v>
      </c>
      <c r="E82" s="18" t="s">
        <v>43</v>
      </c>
      <c r="F82" s="18" t="s">
        <v>48</v>
      </c>
      <c r="G82" s="18" t="s">
        <v>49</v>
      </c>
      <c r="H82" s="18" t="s">
        <v>48</v>
      </c>
      <c r="I82" s="31">
        <v>5</v>
      </c>
      <c r="J82" s="18">
        <f t="shared" si="0"/>
        <v>5</v>
      </c>
      <c r="K82" s="25"/>
    </row>
    <row r="83" ht="22.5" spans="1:11">
      <c r="A83" s="18"/>
      <c r="B83" s="18" t="s">
        <v>67</v>
      </c>
      <c r="C83" s="18" t="s">
        <v>68</v>
      </c>
      <c r="D83" s="18" t="s">
        <v>69</v>
      </c>
      <c r="E83" s="18" t="s">
        <v>70</v>
      </c>
      <c r="F83" s="18" t="s">
        <v>71</v>
      </c>
      <c r="G83" s="18" t="s">
        <v>49</v>
      </c>
      <c r="H83" s="18">
        <v>95</v>
      </c>
      <c r="I83" s="31">
        <v>5</v>
      </c>
      <c r="J83" s="18">
        <f t="shared" si="0"/>
        <v>5</v>
      </c>
      <c r="K83" s="25"/>
    </row>
    <row r="84" spans="1:11">
      <c r="A84" s="18"/>
      <c r="B84" s="18" t="s">
        <v>72</v>
      </c>
      <c r="C84" s="18" t="s">
        <v>73</v>
      </c>
      <c r="D84" s="18" t="s">
        <v>112</v>
      </c>
      <c r="E84" s="18" t="s">
        <v>43</v>
      </c>
      <c r="F84" s="18" t="s">
        <v>113</v>
      </c>
      <c r="G84" s="18" t="s">
        <v>114</v>
      </c>
      <c r="H84" s="25">
        <v>22.9</v>
      </c>
      <c r="I84" s="31">
        <v>20</v>
      </c>
      <c r="J84" s="18">
        <v>6</v>
      </c>
      <c r="K84" s="25"/>
    </row>
    <row r="85" spans="1:11">
      <c r="A85" s="18" t="s">
        <v>77</v>
      </c>
      <c r="B85" s="18"/>
      <c r="C85" s="18"/>
      <c r="D85" s="18"/>
      <c r="E85" s="18"/>
      <c r="F85" s="18"/>
      <c r="G85" s="18"/>
      <c r="H85" s="18"/>
      <c r="I85" s="18">
        <v>100</v>
      </c>
      <c r="J85" s="16">
        <f>SUM(J74:J84)+J68</f>
        <v>86</v>
      </c>
      <c r="K85" s="16"/>
    </row>
    <row r="86" ht="22.5" spans="1:11">
      <c r="A86" s="18" t="s">
        <v>78</v>
      </c>
      <c r="B86" s="26" t="s">
        <v>115</v>
      </c>
      <c r="C86" s="26"/>
      <c r="D86" s="26"/>
      <c r="E86" s="26"/>
      <c r="F86" s="26"/>
      <c r="G86" s="26"/>
      <c r="H86" s="26"/>
      <c r="I86" s="26"/>
      <c r="J86" s="26"/>
      <c r="K86" s="26"/>
    </row>
    <row r="87" ht="22.5" spans="1:11">
      <c r="A87" s="18" t="s">
        <v>80</v>
      </c>
      <c r="B87" s="27" t="s">
        <v>116</v>
      </c>
      <c r="C87" s="27"/>
      <c r="D87" s="27"/>
      <c r="E87" s="27"/>
      <c r="F87" s="27"/>
      <c r="G87" s="27"/>
      <c r="H87" s="27"/>
      <c r="I87" s="27"/>
      <c r="J87" s="27"/>
      <c r="K87" s="27"/>
    </row>
    <row r="88" ht="22.5" spans="1:11">
      <c r="A88" s="18" t="s">
        <v>82</v>
      </c>
      <c r="B88" s="27" t="s">
        <v>117</v>
      </c>
      <c r="C88" s="27"/>
      <c r="D88" s="27"/>
      <c r="E88" s="27"/>
      <c r="F88" s="27"/>
      <c r="G88" s="27"/>
      <c r="H88" s="27"/>
      <c r="I88" s="27"/>
      <c r="J88" s="27"/>
      <c r="K88" s="27"/>
    </row>
    <row r="89" spans="1:11">
      <c r="A89" s="22" t="s">
        <v>84</v>
      </c>
      <c r="B89" s="22"/>
      <c r="C89" s="22"/>
      <c r="D89" s="22"/>
      <c r="E89" s="22"/>
      <c r="F89" s="22" t="s">
        <v>85</v>
      </c>
      <c r="G89" s="22"/>
      <c r="H89" s="22"/>
      <c r="I89" s="22"/>
      <c r="J89" s="22"/>
      <c r="K89" s="22"/>
    </row>
    <row r="92" ht="19.5" spans="1:11">
      <c r="A92" s="2" t="s">
        <v>0</v>
      </c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3" t="s">
        <v>1</v>
      </c>
      <c r="B93" s="3"/>
      <c r="C93" s="3" t="s">
        <v>118</v>
      </c>
      <c r="D93" s="3"/>
      <c r="E93" s="3"/>
      <c r="F93" s="3"/>
      <c r="G93" s="3"/>
      <c r="H93" s="3"/>
      <c r="I93" s="3"/>
      <c r="J93" s="3"/>
      <c r="K93" s="3"/>
    </row>
    <row r="94" ht="22.5" spans="1:11">
      <c r="A94" s="3" t="s">
        <v>3</v>
      </c>
      <c r="B94" s="3"/>
      <c r="C94" s="3" t="s">
        <v>4</v>
      </c>
      <c r="D94" s="3"/>
      <c r="E94" s="3"/>
      <c r="F94" s="3"/>
      <c r="G94" s="3"/>
      <c r="H94" s="4" t="s">
        <v>5</v>
      </c>
      <c r="I94" s="5" t="s">
        <v>6</v>
      </c>
      <c r="J94" s="5"/>
      <c r="K94" s="5"/>
    </row>
    <row r="95" spans="1:11">
      <c r="A95" s="3" t="s">
        <v>7</v>
      </c>
      <c r="B95" s="3" t="s">
        <v>8</v>
      </c>
      <c r="C95" s="5" t="s">
        <v>9</v>
      </c>
      <c r="D95" s="5"/>
      <c r="E95" s="5"/>
      <c r="F95" s="5"/>
      <c r="G95" s="5"/>
      <c r="H95" s="6" t="s">
        <v>10</v>
      </c>
      <c r="I95" s="6"/>
      <c r="J95" s="6"/>
      <c r="K95" s="6"/>
    </row>
    <row r="96" spans="1:11">
      <c r="A96" s="3"/>
      <c r="B96" s="3"/>
      <c r="C96" s="3" t="s">
        <v>119</v>
      </c>
      <c r="D96" s="3"/>
      <c r="E96" s="3"/>
      <c r="F96" s="3"/>
      <c r="G96" s="3"/>
      <c r="H96" s="7" t="s">
        <v>120</v>
      </c>
      <c r="I96" s="7"/>
      <c r="J96" s="7"/>
      <c r="K96" s="7"/>
    </row>
    <row r="97" ht="22.5" spans="1:11">
      <c r="A97" s="3"/>
      <c r="B97" s="3" t="s">
        <v>13</v>
      </c>
      <c r="C97" s="3" t="s">
        <v>121</v>
      </c>
      <c r="D97" s="3"/>
      <c r="E97" s="3"/>
      <c r="F97" s="3"/>
      <c r="G97" s="3"/>
      <c r="H97" s="3"/>
      <c r="I97" s="3"/>
      <c r="J97" s="3"/>
      <c r="K97" s="3"/>
    </row>
    <row r="98" spans="1:11">
      <c r="A98" s="5" t="s">
        <v>15</v>
      </c>
      <c r="B98" s="5" t="s">
        <v>16</v>
      </c>
      <c r="C98" s="5" t="s">
        <v>17</v>
      </c>
      <c r="D98" s="5" t="s">
        <v>18</v>
      </c>
      <c r="E98" s="5" t="s">
        <v>19</v>
      </c>
      <c r="F98" s="5"/>
      <c r="G98" s="5"/>
      <c r="H98" s="5" t="s">
        <v>20</v>
      </c>
      <c r="I98" s="5" t="s">
        <v>21</v>
      </c>
      <c r="J98" s="5" t="s">
        <v>22</v>
      </c>
      <c r="K98" s="5" t="s">
        <v>23</v>
      </c>
    </row>
    <row r="99" spans="1:11">
      <c r="A99" s="5"/>
      <c r="B99" s="5" t="s">
        <v>24</v>
      </c>
      <c r="C99" s="8">
        <v>0</v>
      </c>
      <c r="D99" s="8">
        <v>7</v>
      </c>
      <c r="E99" s="8">
        <v>0</v>
      </c>
      <c r="F99" s="8"/>
      <c r="G99" s="8"/>
      <c r="H99" s="9">
        <v>0</v>
      </c>
      <c r="I99" s="5">
        <v>10</v>
      </c>
      <c r="J99" s="5">
        <v>1</v>
      </c>
      <c r="K99" s="20" t="s">
        <v>25</v>
      </c>
    </row>
    <row r="100" spans="1:11">
      <c r="A100" s="5"/>
      <c r="B100" s="5" t="s">
        <v>26</v>
      </c>
      <c r="C100" s="8">
        <v>0</v>
      </c>
      <c r="D100" s="8">
        <v>7</v>
      </c>
      <c r="E100" s="8">
        <v>0</v>
      </c>
      <c r="F100" s="8"/>
      <c r="G100" s="8"/>
      <c r="H100" s="9">
        <v>0</v>
      </c>
      <c r="I100" s="5" t="s">
        <v>27</v>
      </c>
      <c r="J100" s="5" t="s">
        <v>27</v>
      </c>
      <c r="K100" s="20"/>
    </row>
    <row r="101" spans="1:11">
      <c r="A101" s="5"/>
      <c r="B101" s="5" t="s">
        <v>28</v>
      </c>
      <c r="C101" s="8">
        <v>0</v>
      </c>
      <c r="D101" s="8">
        <v>0</v>
      </c>
      <c r="E101" s="8">
        <v>0</v>
      </c>
      <c r="F101" s="8"/>
      <c r="G101" s="8"/>
      <c r="H101" s="9">
        <v>0</v>
      </c>
      <c r="I101" s="5" t="s">
        <v>27</v>
      </c>
      <c r="J101" s="5" t="s">
        <v>27</v>
      </c>
      <c r="K101" s="20"/>
    </row>
    <row r="102" spans="1:11">
      <c r="A102" s="5"/>
      <c r="B102" s="5" t="s">
        <v>29</v>
      </c>
      <c r="C102" s="8">
        <v>0</v>
      </c>
      <c r="D102" s="8">
        <v>0</v>
      </c>
      <c r="E102" s="8">
        <v>0</v>
      </c>
      <c r="F102" s="8"/>
      <c r="G102" s="8"/>
      <c r="H102" s="9">
        <v>0</v>
      </c>
      <c r="I102" s="5" t="s">
        <v>27</v>
      </c>
      <c r="J102" s="5" t="s">
        <v>27</v>
      </c>
      <c r="K102" s="20"/>
    </row>
    <row r="103" spans="1:11">
      <c r="A103" s="5"/>
      <c r="B103" s="5" t="s">
        <v>30</v>
      </c>
      <c r="C103" s="10"/>
      <c r="D103" s="10"/>
      <c r="E103" s="10"/>
      <c r="F103" s="10"/>
      <c r="G103" s="10"/>
      <c r="H103" s="10"/>
      <c r="I103" s="5" t="s">
        <v>27</v>
      </c>
      <c r="J103" s="5" t="s">
        <v>27</v>
      </c>
      <c r="K103" s="20"/>
    </row>
    <row r="104" ht="22.5" spans="1:11">
      <c r="A104" s="5" t="s">
        <v>31</v>
      </c>
      <c r="B104" s="5" t="s">
        <v>32</v>
      </c>
      <c r="C104" s="5" t="s">
        <v>33</v>
      </c>
      <c r="D104" s="5" t="s">
        <v>34</v>
      </c>
      <c r="E104" s="5" t="s">
        <v>35</v>
      </c>
      <c r="F104" s="5" t="s">
        <v>36</v>
      </c>
      <c r="G104" s="5" t="s">
        <v>37</v>
      </c>
      <c r="H104" s="5" t="s">
        <v>38</v>
      </c>
      <c r="I104" s="5" t="s">
        <v>21</v>
      </c>
      <c r="J104" s="5" t="s">
        <v>22</v>
      </c>
      <c r="K104" s="5" t="s">
        <v>39</v>
      </c>
    </row>
    <row r="105" spans="1:11">
      <c r="A105" s="5"/>
      <c r="B105" s="5" t="s">
        <v>40</v>
      </c>
      <c r="C105" s="5" t="s">
        <v>41</v>
      </c>
      <c r="D105" s="5" t="s">
        <v>122</v>
      </c>
      <c r="E105" s="5" t="s">
        <v>43</v>
      </c>
      <c r="F105" s="5">
        <v>28</v>
      </c>
      <c r="G105" s="5" t="s">
        <v>92</v>
      </c>
      <c r="H105" s="10">
        <v>27</v>
      </c>
      <c r="I105" s="32">
        <v>10</v>
      </c>
      <c r="J105" s="5">
        <v>9</v>
      </c>
      <c r="K105" s="10"/>
    </row>
    <row r="106" spans="1:11">
      <c r="A106" s="5"/>
      <c r="B106" s="5"/>
      <c r="C106" s="5" t="s">
        <v>46</v>
      </c>
      <c r="D106" s="5" t="s">
        <v>108</v>
      </c>
      <c r="E106" s="5" t="s">
        <v>43</v>
      </c>
      <c r="F106" s="5" t="s">
        <v>48</v>
      </c>
      <c r="G106" s="5" t="s">
        <v>49</v>
      </c>
      <c r="H106" s="10">
        <v>80</v>
      </c>
      <c r="I106" s="32">
        <v>10</v>
      </c>
      <c r="J106" s="5">
        <v>8</v>
      </c>
      <c r="K106" s="10"/>
    </row>
    <row r="107" spans="1:11">
      <c r="A107" s="5"/>
      <c r="B107" s="5"/>
      <c r="C107" s="5"/>
      <c r="D107" s="5" t="s">
        <v>109</v>
      </c>
      <c r="E107" s="5" t="s">
        <v>43</v>
      </c>
      <c r="F107" s="5" t="s">
        <v>48</v>
      </c>
      <c r="G107" s="5" t="s">
        <v>49</v>
      </c>
      <c r="H107" s="10">
        <v>100</v>
      </c>
      <c r="I107" s="32">
        <v>10</v>
      </c>
      <c r="J107" s="5">
        <v>10</v>
      </c>
      <c r="K107" s="10"/>
    </row>
    <row r="108" spans="1:11">
      <c r="A108" s="5"/>
      <c r="B108" s="5"/>
      <c r="C108" s="5" t="s">
        <v>50</v>
      </c>
      <c r="D108" s="5" t="s">
        <v>51</v>
      </c>
      <c r="E108" s="5" t="s">
        <v>52</v>
      </c>
      <c r="F108" s="5" t="s">
        <v>53</v>
      </c>
      <c r="G108" s="5"/>
      <c r="H108" s="5" t="s">
        <v>53</v>
      </c>
      <c r="I108" s="32">
        <v>10</v>
      </c>
      <c r="J108" s="5">
        <v>10</v>
      </c>
      <c r="K108" s="10"/>
    </row>
    <row r="109" spans="1:11">
      <c r="A109" s="5"/>
      <c r="B109" s="5" t="s">
        <v>54</v>
      </c>
      <c r="C109" s="5" t="s">
        <v>55</v>
      </c>
      <c r="D109" s="5" t="s">
        <v>56</v>
      </c>
      <c r="E109" s="5" t="s">
        <v>52</v>
      </c>
      <c r="F109" s="5" t="s">
        <v>57</v>
      </c>
      <c r="G109" s="5"/>
      <c r="H109" s="5" t="s">
        <v>57</v>
      </c>
      <c r="I109" s="32">
        <v>5</v>
      </c>
      <c r="J109" s="5">
        <v>5</v>
      </c>
      <c r="K109" s="10"/>
    </row>
    <row r="110" spans="1:11">
      <c r="A110" s="5"/>
      <c r="B110" s="5"/>
      <c r="C110" s="5" t="s">
        <v>58</v>
      </c>
      <c r="D110" s="5" t="s">
        <v>123</v>
      </c>
      <c r="E110" s="5" t="s">
        <v>52</v>
      </c>
      <c r="F110" s="5" t="s">
        <v>60</v>
      </c>
      <c r="G110" s="5"/>
      <c r="H110" s="5" t="s">
        <v>60</v>
      </c>
      <c r="I110" s="32">
        <v>5</v>
      </c>
      <c r="J110" s="5">
        <v>5</v>
      </c>
      <c r="K110" s="10"/>
    </row>
    <row r="111" spans="1:11">
      <c r="A111" s="5"/>
      <c r="B111" s="5"/>
      <c r="C111" s="5"/>
      <c r="D111" s="5" t="s">
        <v>59</v>
      </c>
      <c r="E111" s="5" t="s">
        <v>52</v>
      </c>
      <c r="F111" s="5" t="s">
        <v>60</v>
      </c>
      <c r="G111" s="5"/>
      <c r="H111" s="5" t="s">
        <v>60</v>
      </c>
      <c r="I111" s="32">
        <v>5</v>
      </c>
      <c r="J111" s="5">
        <v>5</v>
      </c>
      <c r="K111" s="10"/>
    </row>
    <row r="112" spans="1:11">
      <c r="A112" s="5"/>
      <c r="B112" s="5"/>
      <c r="C112" s="5" t="s">
        <v>61</v>
      </c>
      <c r="D112" s="5" t="s">
        <v>124</v>
      </c>
      <c r="E112" s="5" t="s">
        <v>52</v>
      </c>
      <c r="F112" s="5" t="s">
        <v>66</v>
      </c>
      <c r="G112" s="5"/>
      <c r="H112" s="5" t="s">
        <v>66</v>
      </c>
      <c r="I112" s="32">
        <v>5</v>
      </c>
      <c r="J112" s="5">
        <v>5</v>
      </c>
      <c r="K112" s="10"/>
    </row>
    <row r="113" spans="1:11">
      <c r="A113" s="5"/>
      <c r="B113" s="5"/>
      <c r="C113" s="5" t="s">
        <v>110</v>
      </c>
      <c r="D113" s="5" t="s">
        <v>125</v>
      </c>
      <c r="E113" s="5" t="s">
        <v>43</v>
      </c>
      <c r="F113" s="5" t="s">
        <v>48</v>
      </c>
      <c r="G113" s="5" t="s">
        <v>49</v>
      </c>
      <c r="H113" s="5" t="s">
        <v>48</v>
      </c>
      <c r="I113" s="32">
        <v>5</v>
      </c>
      <c r="J113" s="5">
        <v>5</v>
      </c>
      <c r="K113" s="10"/>
    </row>
    <row r="114" ht="22.5" spans="1:11">
      <c r="A114" s="5"/>
      <c r="B114" s="5" t="s">
        <v>67</v>
      </c>
      <c r="C114" s="5" t="s">
        <v>68</v>
      </c>
      <c r="D114" s="5" t="s">
        <v>69</v>
      </c>
      <c r="E114" s="5" t="s">
        <v>70</v>
      </c>
      <c r="F114" s="5" t="s">
        <v>71</v>
      </c>
      <c r="G114" s="5" t="s">
        <v>49</v>
      </c>
      <c r="H114" s="5">
        <v>92</v>
      </c>
      <c r="I114" s="32">
        <v>5</v>
      </c>
      <c r="J114" s="5">
        <v>5</v>
      </c>
      <c r="K114" s="10"/>
    </row>
    <row r="115" spans="1:11">
      <c r="A115" s="5"/>
      <c r="B115" s="5" t="s">
        <v>72</v>
      </c>
      <c r="C115" s="5" t="s">
        <v>73</v>
      </c>
      <c r="D115" s="5" t="s">
        <v>112</v>
      </c>
      <c r="E115" s="5" t="s">
        <v>43</v>
      </c>
      <c r="F115" s="5">
        <v>7</v>
      </c>
      <c r="G115" s="5" t="s">
        <v>114</v>
      </c>
      <c r="H115" s="10">
        <v>0</v>
      </c>
      <c r="I115" s="32">
        <v>20</v>
      </c>
      <c r="J115" s="5">
        <v>1</v>
      </c>
      <c r="K115" s="10"/>
    </row>
    <row r="116" spans="1:11">
      <c r="A116" s="5" t="s">
        <v>77</v>
      </c>
      <c r="B116" s="5"/>
      <c r="C116" s="5"/>
      <c r="D116" s="5"/>
      <c r="E116" s="5"/>
      <c r="F116" s="5"/>
      <c r="G116" s="5"/>
      <c r="H116" s="5"/>
      <c r="I116" s="5">
        <v>100</v>
      </c>
      <c r="J116" s="3">
        <v>69</v>
      </c>
      <c r="K116" s="3"/>
    </row>
    <row r="117" ht="22.5" spans="1:11">
      <c r="A117" s="5" t="s">
        <v>78</v>
      </c>
      <c r="B117" s="11" t="s">
        <v>126</v>
      </c>
      <c r="C117" s="11"/>
      <c r="D117" s="11"/>
      <c r="E117" s="11"/>
      <c r="F117" s="11"/>
      <c r="G117" s="11"/>
      <c r="H117" s="11"/>
      <c r="I117" s="11"/>
      <c r="J117" s="11"/>
      <c r="K117" s="11"/>
    </row>
    <row r="118" ht="22.5" spans="1:11">
      <c r="A118" s="5" t="s">
        <v>80</v>
      </c>
      <c r="B118" s="28" t="s">
        <v>127</v>
      </c>
      <c r="C118" s="28"/>
      <c r="D118" s="28"/>
      <c r="E118" s="28"/>
      <c r="F118" s="28"/>
      <c r="G118" s="28"/>
      <c r="H118" s="28"/>
      <c r="I118" s="28"/>
      <c r="J118" s="28"/>
      <c r="K118" s="28"/>
    </row>
    <row r="119" ht="22.5" spans="1:11">
      <c r="A119" s="5" t="s">
        <v>82</v>
      </c>
      <c r="B119" s="28" t="s">
        <v>128</v>
      </c>
      <c r="C119" s="28"/>
      <c r="D119" s="28"/>
      <c r="E119" s="28"/>
      <c r="F119" s="28"/>
      <c r="G119" s="28"/>
      <c r="H119" s="28"/>
      <c r="I119" s="28"/>
      <c r="J119" s="28"/>
      <c r="K119" s="28"/>
    </row>
    <row r="120" spans="1:11">
      <c r="A120" s="7" t="s">
        <v>84</v>
      </c>
      <c r="B120" s="7"/>
      <c r="C120" s="7"/>
      <c r="D120" s="7"/>
      <c r="E120" s="7"/>
      <c r="F120" s="7" t="s">
        <v>85</v>
      </c>
      <c r="G120" s="7"/>
      <c r="H120" s="7"/>
      <c r="I120" s="7"/>
      <c r="J120" s="7"/>
      <c r="K120" s="7"/>
    </row>
    <row r="123" ht="19.5" spans="1:11">
      <c r="A123" s="2" t="s">
        <v>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3" t="s">
        <v>1</v>
      </c>
      <c r="B124" s="3"/>
      <c r="C124" s="3" t="s">
        <v>129</v>
      </c>
      <c r="D124" s="3"/>
      <c r="E124" s="3"/>
      <c r="F124" s="3"/>
      <c r="G124" s="3"/>
      <c r="H124" s="3"/>
      <c r="I124" s="3"/>
      <c r="J124" s="3"/>
      <c r="K124" s="3"/>
    </row>
    <row r="125" ht="22.5" spans="1:11">
      <c r="A125" s="3" t="s">
        <v>3</v>
      </c>
      <c r="B125" s="3"/>
      <c r="C125" s="3" t="s">
        <v>4</v>
      </c>
      <c r="D125" s="3"/>
      <c r="E125" s="3"/>
      <c r="F125" s="3"/>
      <c r="G125" s="3"/>
      <c r="H125" s="29" t="s">
        <v>5</v>
      </c>
      <c r="I125" s="5" t="s">
        <v>6</v>
      </c>
      <c r="J125" s="5"/>
      <c r="K125" s="5"/>
    </row>
    <row r="126" spans="1:11">
      <c r="A126" s="3" t="s">
        <v>7</v>
      </c>
      <c r="B126" s="3" t="s">
        <v>8</v>
      </c>
      <c r="C126" s="5" t="s">
        <v>9</v>
      </c>
      <c r="D126" s="5"/>
      <c r="E126" s="5"/>
      <c r="F126" s="5"/>
      <c r="G126" s="5"/>
      <c r="H126" s="6" t="s">
        <v>10</v>
      </c>
      <c r="I126" s="6"/>
      <c r="J126" s="6"/>
      <c r="K126" s="6"/>
    </row>
    <row r="127" spans="1:11">
      <c r="A127" s="3"/>
      <c r="B127" s="3"/>
      <c r="C127" s="3" t="s">
        <v>130</v>
      </c>
      <c r="D127" s="3"/>
      <c r="E127" s="3"/>
      <c r="F127" s="3"/>
      <c r="G127" s="3"/>
      <c r="H127" s="7" t="s">
        <v>131</v>
      </c>
      <c r="I127" s="7"/>
      <c r="J127" s="7"/>
      <c r="K127" s="7"/>
    </row>
    <row r="128" ht="22.5" spans="1:11">
      <c r="A128" s="3"/>
      <c r="B128" s="3" t="s">
        <v>13</v>
      </c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5" t="s">
        <v>15</v>
      </c>
      <c r="B129" s="5" t="s">
        <v>16</v>
      </c>
      <c r="C129" s="5" t="s">
        <v>17</v>
      </c>
      <c r="D129" s="5" t="s">
        <v>18</v>
      </c>
      <c r="E129" s="5" t="s">
        <v>19</v>
      </c>
      <c r="F129" s="5"/>
      <c r="G129" s="5"/>
      <c r="H129" s="5" t="s">
        <v>20</v>
      </c>
      <c r="I129" s="5" t="s">
        <v>21</v>
      </c>
      <c r="J129" s="5" t="s">
        <v>22</v>
      </c>
      <c r="K129" s="5" t="s">
        <v>23</v>
      </c>
    </row>
    <row r="130" spans="1:11">
      <c r="A130" s="5"/>
      <c r="B130" s="5" t="s">
        <v>24</v>
      </c>
      <c r="C130" s="8">
        <v>0</v>
      </c>
      <c r="D130" s="8">
        <v>945</v>
      </c>
      <c r="E130" s="8">
        <v>569.18</v>
      </c>
      <c r="F130" s="8"/>
      <c r="G130" s="8"/>
      <c r="H130" s="9">
        <v>0.6023</v>
      </c>
      <c r="I130" s="5">
        <v>10</v>
      </c>
      <c r="J130" s="5">
        <v>6</v>
      </c>
      <c r="K130" s="20" t="s">
        <v>25</v>
      </c>
    </row>
    <row r="131" spans="1:11">
      <c r="A131" s="5"/>
      <c r="B131" s="5" t="s">
        <v>26</v>
      </c>
      <c r="C131" s="8">
        <v>0</v>
      </c>
      <c r="D131" s="8">
        <v>945</v>
      </c>
      <c r="E131" s="8">
        <v>569.18</v>
      </c>
      <c r="F131" s="8"/>
      <c r="G131" s="8"/>
      <c r="H131" s="9">
        <v>0.6023</v>
      </c>
      <c r="I131" s="5" t="s">
        <v>27</v>
      </c>
      <c r="J131" s="5" t="s">
        <v>27</v>
      </c>
      <c r="K131" s="20"/>
    </row>
    <row r="132" spans="1:11">
      <c r="A132" s="5"/>
      <c r="B132" s="5" t="s">
        <v>28</v>
      </c>
      <c r="C132" s="8">
        <v>0</v>
      </c>
      <c r="D132" s="8">
        <v>0</v>
      </c>
      <c r="E132" s="8">
        <v>0</v>
      </c>
      <c r="F132" s="8"/>
      <c r="G132" s="8"/>
      <c r="H132" s="9">
        <v>0</v>
      </c>
      <c r="I132" s="5" t="s">
        <v>27</v>
      </c>
      <c r="J132" s="5" t="s">
        <v>27</v>
      </c>
      <c r="K132" s="20"/>
    </row>
    <row r="133" spans="1:11">
      <c r="A133" s="5"/>
      <c r="B133" s="5" t="s">
        <v>29</v>
      </c>
      <c r="C133" s="8">
        <v>0</v>
      </c>
      <c r="D133" s="8">
        <v>0</v>
      </c>
      <c r="E133" s="8">
        <v>0</v>
      </c>
      <c r="F133" s="8"/>
      <c r="G133" s="8"/>
      <c r="H133" s="9">
        <v>0</v>
      </c>
      <c r="I133" s="5" t="s">
        <v>27</v>
      </c>
      <c r="J133" s="5" t="s">
        <v>27</v>
      </c>
      <c r="K133" s="20"/>
    </row>
    <row r="134" spans="1:11">
      <c r="A134" s="5"/>
      <c r="B134" s="5" t="s">
        <v>30</v>
      </c>
      <c r="C134" s="10"/>
      <c r="D134" s="10"/>
      <c r="E134" s="10"/>
      <c r="F134" s="10"/>
      <c r="G134" s="10"/>
      <c r="H134" s="10"/>
      <c r="I134" s="5" t="s">
        <v>27</v>
      </c>
      <c r="J134" s="5" t="s">
        <v>27</v>
      </c>
      <c r="K134" s="20"/>
    </row>
    <row r="135" ht="22.5" spans="1:11">
      <c r="A135" s="5" t="s">
        <v>31</v>
      </c>
      <c r="B135" s="5" t="s">
        <v>32</v>
      </c>
      <c r="C135" s="5" t="s">
        <v>33</v>
      </c>
      <c r="D135" s="5" t="s">
        <v>34</v>
      </c>
      <c r="E135" s="5" t="s">
        <v>35</v>
      </c>
      <c r="F135" s="5" t="s">
        <v>36</v>
      </c>
      <c r="G135" s="5" t="s">
        <v>37</v>
      </c>
      <c r="H135" s="5" t="s">
        <v>38</v>
      </c>
      <c r="I135" s="5" t="s">
        <v>21</v>
      </c>
      <c r="J135" s="5" t="s">
        <v>22</v>
      </c>
      <c r="K135" s="5" t="s">
        <v>39</v>
      </c>
    </row>
    <row r="136" spans="1:11">
      <c r="A136" s="5"/>
      <c r="B136" s="5" t="s">
        <v>40</v>
      </c>
      <c r="C136" s="5" t="s">
        <v>41</v>
      </c>
      <c r="D136" s="5" t="s">
        <v>132</v>
      </c>
      <c r="E136" s="5" t="s">
        <v>43</v>
      </c>
      <c r="F136" s="5">
        <v>4</v>
      </c>
      <c r="G136" s="5" t="s">
        <v>133</v>
      </c>
      <c r="H136" s="10">
        <v>4</v>
      </c>
      <c r="I136" s="5" t="s">
        <v>134</v>
      </c>
      <c r="J136" s="5">
        <v>10</v>
      </c>
      <c r="K136" s="10"/>
    </row>
    <row r="137" spans="1:11">
      <c r="A137" s="5"/>
      <c r="B137" s="5"/>
      <c r="C137" s="5" t="s">
        <v>46</v>
      </c>
      <c r="D137" s="5" t="s">
        <v>109</v>
      </c>
      <c r="E137" s="5" t="s">
        <v>43</v>
      </c>
      <c r="F137" s="5" t="s">
        <v>48</v>
      </c>
      <c r="G137" s="5" t="s">
        <v>49</v>
      </c>
      <c r="H137" s="10">
        <v>100</v>
      </c>
      <c r="I137" s="5" t="s">
        <v>134</v>
      </c>
      <c r="J137" s="5">
        <v>10</v>
      </c>
      <c r="K137" s="10"/>
    </row>
    <row r="138" spans="1:11">
      <c r="A138" s="5"/>
      <c r="B138" s="5"/>
      <c r="C138" s="5"/>
      <c r="D138" s="5" t="s">
        <v>94</v>
      </c>
      <c r="E138" s="5" t="s">
        <v>43</v>
      </c>
      <c r="F138" s="5" t="s">
        <v>48</v>
      </c>
      <c r="G138" s="5" t="s">
        <v>49</v>
      </c>
      <c r="H138" s="10">
        <v>100</v>
      </c>
      <c r="I138" s="5" t="s">
        <v>134</v>
      </c>
      <c r="J138" s="5">
        <v>10</v>
      </c>
      <c r="K138" s="10"/>
    </row>
    <row r="139" spans="1:11">
      <c r="A139" s="5"/>
      <c r="B139" s="5"/>
      <c r="C139" s="5" t="s">
        <v>50</v>
      </c>
      <c r="D139" s="5" t="s">
        <v>51</v>
      </c>
      <c r="E139" s="5" t="s">
        <v>52</v>
      </c>
      <c r="F139" s="5" t="s">
        <v>135</v>
      </c>
      <c r="G139" s="5"/>
      <c r="H139" s="5" t="s">
        <v>135</v>
      </c>
      <c r="I139" s="5" t="s">
        <v>134</v>
      </c>
      <c r="J139" s="5">
        <v>10</v>
      </c>
      <c r="K139" s="10"/>
    </row>
    <row r="140" spans="1:11">
      <c r="A140" s="5"/>
      <c r="B140" s="5" t="s">
        <v>54</v>
      </c>
      <c r="C140" s="5" t="s">
        <v>55</v>
      </c>
      <c r="D140" s="5" t="s">
        <v>56</v>
      </c>
      <c r="E140" s="5" t="s">
        <v>52</v>
      </c>
      <c r="F140" s="5" t="s">
        <v>57</v>
      </c>
      <c r="G140" s="5"/>
      <c r="H140" s="5" t="s">
        <v>57</v>
      </c>
      <c r="I140" s="5" t="s">
        <v>136</v>
      </c>
      <c r="J140" s="5">
        <v>5</v>
      </c>
      <c r="K140" s="10"/>
    </row>
    <row r="141" spans="1:11">
      <c r="A141" s="5"/>
      <c r="B141" s="5"/>
      <c r="C141" s="5" t="s">
        <v>58</v>
      </c>
      <c r="D141" s="5" t="s">
        <v>59</v>
      </c>
      <c r="E141" s="5" t="s">
        <v>52</v>
      </c>
      <c r="F141" s="5" t="s">
        <v>60</v>
      </c>
      <c r="G141" s="5"/>
      <c r="H141" s="5" t="s">
        <v>60</v>
      </c>
      <c r="I141" s="5" t="s">
        <v>136</v>
      </c>
      <c r="J141" s="5">
        <v>5</v>
      </c>
      <c r="K141" s="10"/>
    </row>
    <row r="142" spans="1:11">
      <c r="A142" s="5"/>
      <c r="B142" s="5"/>
      <c r="C142" s="5"/>
      <c r="D142" s="5" t="s">
        <v>95</v>
      </c>
      <c r="E142" s="5" t="s">
        <v>52</v>
      </c>
      <c r="F142" s="5" t="s">
        <v>60</v>
      </c>
      <c r="G142" s="5"/>
      <c r="H142" s="5" t="s">
        <v>60</v>
      </c>
      <c r="I142" s="5" t="s">
        <v>136</v>
      </c>
      <c r="J142" s="5">
        <v>5</v>
      </c>
      <c r="K142" s="10"/>
    </row>
    <row r="143" spans="1:11">
      <c r="A143" s="5"/>
      <c r="B143" s="5"/>
      <c r="C143" s="5" t="s">
        <v>61</v>
      </c>
      <c r="D143" s="5" t="s">
        <v>62</v>
      </c>
      <c r="E143" s="5" t="s">
        <v>52</v>
      </c>
      <c r="F143" s="5" t="s">
        <v>66</v>
      </c>
      <c r="G143" s="5"/>
      <c r="H143" s="5" t="s">
        <v>66</v>
      </c>
      <c r="I143" s="5" t="s">
        <v>136</v>
      </c>
      <c r="J143" s="5">
        <v>5</v>
      </c>
      <c r="K143" s="10"/>
    </row>
    <row r="144" ht="22.5" spans="1:11">
      <c r="A144" s="5"/>
      <c r="B144" s="5"/>
      <c r="C144" s="5" t="s">
        <v>64</v>
      </c>
      <c r="D144" s="5" t="s">
        <v>137</v>
      </c>
      <c r="E144" s="5" t="s">
        <v>43</v>
      </c>
      <c r="F144" s="5" t="s">
        <v>48</v>
      </c>
      <c r="G144" s="5" t="s">
        <v>49</v>
      </c>
      <c r="H144" s="10">
        <v>100</v>
      </c>
      <c r="I144" s="5" t="s">
        <v>136</v>
      </c>
      <c r="J144" s="5">
        <v>5</v>
      </c>
      <c r="K144" s="10"/>
    </row>
    <row r="145" ht="22.5" spans="1:11">
      <c r="A145" s="5"/>
      <c r="B145" s="5" t="s">
        <v>67</v>
      </c>
      <c r="C145" s="5" t="s">
        <v>68</v>
      </c>
      <c r="D145" s="5" t="s">
        <v>69</v>
      </c>
      <c r="E145" s="5" t="s">
        <v>70</v>
      </c>
      <c r="F145" s="5" t="s">
        <v>71</v>
      </c>
      <c r="G145" s="5" t="s">
        <v>49</v>
      </c>
      <c r="H145" s="10">
        <v>90</v>
      </c>
      <c r="I145" s="5" t="s">
        <v>136</v>
      </c>
      <c r="J145" s="5">
        <v>5</v>
      </c>
      <c r="K145" s="10"/>
    </row>
    <row r="146" spans="1:11">
      <c r="A146" s="5"/>
      <c r="B146" s="5" t="s">
        <v>72</v>
      </c>
      <c r="C146" s="5" t="s">
        <v>73</v>
      </c>
      <c r="D146" s="5" t="s">
        <v>112</v>
      </c>
      <c r="E146" s="5" t="s">
        <v>43</v>
      </c>
      <c r="F146" s="5">
        <v>945</v>
      </c>
      <c r="G146" s="5" t="s">
        <v>114</v>
      </c>
      <c r="H146" s="10">
        <v>569.18</v>
      </c>
      <c r="I146" s="5" t="s">
        <v>138</v>
      </c>
      <c r="J146" s="5">
        <v>10</v>
      </c>
      <c r="K146" s="10"/>
    </row>
    <row r="147" spans="1:11">
      <c r="A147" s="5" t="s">
        <v>77</v>
      </c>
      <c r="B147" s="5"/>
      <c r="C147" s="5"/>
      <c r="D147" s="5"/>
      <c r="E147" s="5"/>
      <c r="F147" s="5"/>
      <c r="G147" s="5"/>
      <c r="H147" s="5"/>
      <c r="I147" s="5">
        <v>100</v>
      </c>
      <c r="J147" s="3">
        <v>86</v>
      </c>
      <c r="K147" s="3"/>
    </row>
    <row r="148" ht="22.5" spans="1:11">
      <c r="A148" s="5" t="s">
        <v>78</v>
      </c>
      <c r="B148" s="11" t="s">
        <v>139</v>
      </c>
      <c r="C148" s="11"/>
      <c r="D148" s="11"/>
      <c r="E148" s="11"/>
      <c r="F148" s="11"/>
      <c r="G148" s="11"/>
      <c r="H148" s="11"/>
      <c r="I148" s="11"/>
      <c r="J148" s="11"/>
      <c r="K148" s="11"/>
    </row>
    <row r="149" ht="22.5" spans="1:11">
      <c r="A149" s="5" t="s">
        <v>80</v>
      </c>
      <c r="B149" s="11" t="s">
        <v>140</v>
      </c>
      <c r="C149" s="11"/>
      <c r="D149" s="11"/>
      <c r="E149" s="11"/>
      <c r="F149" s="11"/>
      <c r="G149" s="11"/>
      <c r="H149" s="11"/>
      <c r="I149" s="11"/>
      <c r="J149" s="11"/>
      <c r="K149" s="11"/>
    </row>
    <row r="150" ht="22.5" spans="1:11">
      <c r="A150" s="5" t="s">
        <v>82</v>
      </c>
      <c r="B150" s="11" t="s">
        <v>141</v>
      </c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>
      <c r="A151" s="7" t="s">
        <v>84</v>
      </c>
      <c r="B151" s="7"/>
      <c r="C151" s="7"/>
      <c r="D151" s="7"/>
      <c r="E151" s="7"/>
      <c r="F151" s="7" t="s">
        <v>85</v>
      </c>
      <c r="G151" s="7"/>
      <c r="H151" s="7"/>
      <c r="I151" s="7"/>
      <c r="J151" s="7"/>
      <c r="K151" s="7"/>
    </row>
    <row r="154" ht="19.5" spans="1:11">
      <c r="A154" s="2" t="s">
        <v>0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3" t="s">
        <v>1</v>
      </c>
      <c r="B155" s="3"/>
      <c r="C155" s="3" t="s">
        <v>142</v>
      </c>
      <c r="D155" s="3"/>
      <c r="E155" s="3"/>
      <c r="F155" s="3"/>
      <c r="G155" s="3"/>
      <c r="H155" s="3"/>
      <c r="I155" s="3"/>
      <c r="J155" s="3"/>
      <c r="K155" s="3"/>
    </row>
    <row r="156" ht="22.5" spans="1:11">
      <c r="A156" s="3" t="s">
        <v>3</v>
      </c>
      <c r="B156" s="3"/>
      <c r="C156" s="3" t="s">
        <v>4</v>
      </c>
      <c r="D156" s="3"/>
      <c r="E156" s="3"/>
      <c r="F156" s="3"/>
      <c r="G156" s="3"/>
      <c r="H156" s="4" t="s">
        <v>5</v>
      </c>
      <c r="I156" s="5" t="s">
        <v>6</v>
      </c>
      <c r="J156" s="5"/>
      <c r="K156" s="5"/>
    </row>
    <row r="157" spans="1:11">
      <c r="A157" s="3" t="s">
        <v>7</v>
      </c>
      <c r="B157" s="3" t="s">
        <v>8</v>
      </c>
      <c r="C157" s="5" t="s">
        <v>9</v>
      </c>
      <c r="D157" s="5"/>
      <c r="E157" s="5"/>
      <c r="F157" s="5"/>
      <c r="G157" s="5"/>
      <c r="H157" s="6" t="s">
        <v>10</v>
      </c>
      <c r="I157" s="6"/>
      <c r="J157" s="6"/>
      <c r="K157" s="6"/>
    </row>
    <row r="158" spans="1:11">
      <c r="A158" s="3"/>
      <c r="B158" s="3"/>
      <c r="C158" s="3" t="s">
        <v>143</v>
      </c>
      <c r="D158" s="3"/>
      <c r="E158" s="3"/>
      <c r="F158" s="3"/>
      <c r="G158" s="3"/>
      <c r="H158" s="3" t="s">
        <v>144</v>
      </c>
      <c r="I158" s="3"/>
      <c r="J158" s="3"/>
      <c r="K158" s="3"/>
    </row>
    <row r="159" ht="22.5" spans="1:11">
      <c r="A159" s="3"/>
      <c r="B159" s="3" t="s">
        <v>13</v>
      </c>
      <c r="C159" s="3" t="s">
        <v>145</v>
      </c>
      <c r="D159" s="3"/>
      <c r="E159" s="3"/>
      <c r="F159" s="3"/>
      <c r="G159" s="3"/>
      <c r="H159" s="3"/>
      <c r="I159" s="3"/>
      <c r="J159" s="3"/>
      <c r="K159" s="3"/>
    </row>
    <row r="160" spans="1:11">
      <c r="A160" s="5" t="s">
        <v>15</v>
      </c>
      <c r="B160" s="5" t="s">
        <v>16</v>
      </c>
      <c r="C160" s="5" t="s">
        <v>17</v>
      </c>
      <c r="D160" s="5" t="s">
        <v>18</v>
      </c>
      <c r="E160" s="5" t="s">
        <v>19</v>
      </c>
      <c r="F160" s="5"/>
      <c r="G160" s="5"/>
      <c r="H160" s="5" t="s">
        <v>20</v>
      </c>
      <c r="I160" s="5" t="s">
        <v>21</v>
      </c>
      <c r="J160" s="5" t="s">
        <v>22</v>
      </c>
      <c r="K160" s="5" t="s">
        <v>23</v>
      </c>
    </row>
    <row r="161" spans="1:11">
      <c r="A161" s="5"/>
      <c r="B161" s="5" t="s">
        <v>24</v>
      </c>
      <c r="C161" s="8">
        <v>0</v>
      </c>
      <c r="D161" s="8">
        <v>2007</v>
      </c>
      <c r="E161" s="8">
        <v>1031.82</v>
      </c>
      <c r="F161" s="8"/>
      <c r="G161" s="8"/>
      <c r="H161" s="9">
        <f>E161/D161</f>
        <v>0.514110612855007</v>
      </c>
      <c r="I161" s="5">
        <v>10</v>
      </c>
      <c r="J161" s="5">
        <v>5</v>
      </c>
      <c r="K161" s="20" t="s">
        <v>25</v>
      </c>
    </row>
    <row r="162" spans="1:11">
      <c r="A162" s="5"/>
      <c r="B162" s="5" t="s">
        <v>26</v>
      </c>
      <c r="C162" s="8">
        <v>0</v>
      </c>
      <c r="D162" s="8">
        <v>2007</v>
      </c>
      <c r="E162" s="8">
        <v>1031.82</v>
      </c>
      <c r="F162" s="8"/>
      <c r="G162" s="8"/>
      <c r="H162" s="9">
        <f>E162/D162</f>
        <v>0.514110612855007</v>
      </c>
      <c r="I162" s="5" t="s">
        <v>27</v>
      </c>
      <c r="J162" s="5" t="s">
        <v>27</v>
      </c>
      <c r="K162" s="20"/>
    </row>
    <row r="163" spans="1:11">
      <c r="A163" s="5"/>
      <c r="B163" s="5" t="s">
        <v>28</v>
      </c>
      <c r="C163" s="8">
        <v>0</v>
      </c>
      <c r="D163" s="8">
        <v>0</v>
      </c>
      <c r="E163" s="8">
        <v>0</v>
      </c>
      <c r="F163" s="8"/>
      <c r="G163" s="8"/>
      <c r="H163" s="9">
        <v>0</v>
      </c>
      <c r="I163" s="5" t="s">
        <v>27</v>
      </c>
      <c r="J163" s="5" t="s">
        <v>27</v>
      </c>
      <c r="K163" s="20"/>
    </row>
    <row r="164" spans="1:11">
      <c r="A164" s="5"/>
      <c r="B164" s="5" t="s">
        <v>29</v>
      </c>
      <c r="C164" s="8">
        <v>0</v>
      </c>
      <c r="D164" s="8">
        <v>0</v>
      </c>
      <c r="E164" s="8">
        <v>0</v>
      </c>
      <c r="F164" s="8"/>
      <c r="G164" s="8"/>
      <c r="H164" s="9">
        <v>0</v>
      </c>
      <c r="I164" s="5" t="s">
        <v>27</v>
      </c>
      <c r="J164" s="5" t="s">
        <v>27</v>
      </c>
      <c r="K164" s="20"/>
    </row>
    <row r="165" spans="1:11">
      <c r="A165" s="5"/>
      <c r="B165" s="5" t="s">
        <v>30</v>
      </c>
      <c r="C165" s="10"/>
      <c r="D165" s="10"/>
      <c r="E165" s="10"/>
      <c r="F165" s="10"/>
      <c r="G165" s="10"/>
      <c r="H165" s="10"/>
      <c r="I165" s="5" t="s">
        <v>27</v>
      </c>
      <c r="J165" s="5" t="s">
        <v>27</v>
      </c>
      <c r="K165" s="20"/>
    </row>
    <row r="166" ht="22.5" spans="1:11">
      <c r="A166" s="5" t="s">
        <v>31</v>
      </c>
      <c r="B166" s="5" t="s">
        <v>32</v>
      </c>
      <c r="C166" s="5" t="s">
        <v>33</v>
      </c>
      <c r="D166" s="5" t="s">
        <v>34</v>
      </c>
      <c r="E166" s="5" t="s">
        <v>35</v>
      </c>
      <c r="F166" s="5" t="s">
        <v>36</v>
      </c>
      <c r="G166" s="5" t="s">
        <v>37</v>
      </c>
      <c r="H166" s="5" t="s">
        <v>38</v>
      </c>
      <c r="I166" s="5" t="s">
        <v>21</v>
      </c>
      <c r="J166" s="5" t="s">
        <v>22</v>
      </c>
      <c r="K166" s="5" t="s">
        <v>39</v>
      </c>
    </row>
    <row r="167" spans="1:11">
      <c r="A167" s="5"/>
      <c r="B167" s="5" t="s">
        <v>40</v>
      </c>
      <c r="C167" s="5" t="s">
        <v>41</v>
      </c>
      <c r="D167" s="5" t="s">
        <v>146</v>
      </c>
      <c r="E167" s="5" t="s">
        <v>43</v>
      </c>
      <c r="F167" s="5">
        <v>600</v>
      </c>
      <c r="G167" s="5" t="s">
        <v>147</v>
      </c>
      <c r="H167" s="10">
        <v>600</v>
      </c>
      <c r="I167" s="5" t="s">
        <v>134</v>
      </c>
      <c r="J167" s="32">
        <v>10</v>
      </c>
      <c r="K167" s="10"/>
    </row>
    <row r="168" spans="1:11">
      <c r="A168" s="5"/>
      <c r="B168" s="5"/>
      <c r="C168" s="5" t="s">
        <v>46</v>
      </c>
      <c r="D168" s="5" t="s">
        <v>109</v>
      </c>
      <c r="E168" s="5" t="s">
        <v>43</v>
      </c>
      <c r="F168" s="5" t="s">
        <v>48</v>
      </c>
      <c r="G168" s="5" t="s">
        <v>49</v>
      </c>
      <c r="H168" s="10">
        <v>100</v>
      </c>
      <c r="I168" s="5" t="s">
        <v>134</v>
      </c>
      <c r="J168" s="32">
        <v>10</v>
      </c>
      <c r="K168" s="10"/>
    </row>
    <row r="169" spans="1:11">
      <c r="A169" s="5"/>
      <c r="B169" s="5"/>
      <c r="C169" s="5"/>
      <c r="D169" s="5" t="s">
        <v>94</v>
      </c>
      <c r="E169" s="5" t="s">
        <v>43</v>
      </c>
      <c r="F169" s="5" t="s">
        <v>48</v>
      </c>
      <c r="G169" s="5" t="s">
        <v>49</v>
      </c>
      <c r="H169" s="10"/>
      <c r="I169" s="5" t="s">
        <v>134</v>
      </c>
      <c r="J169" s="32">
        <v>5</v>
      </c>
      <c r="K169" s="10" t="s">
        <v>148</v>
      </c>
    </row>
    <row r="170" spans="1:11">
      <c r="A170" s="5"/>
      <c r="B170" s="5"/>
      <c r="C170" s="5" t="s">
        <v>50</v>
      </c>
      <c r="D170" s="5" t="s">
        <v>51</v>
      </c>
      <c r="E170" s="5" t="s">
        <v>52</v>
      </c>
      <c r="F170" s="5" t="s">
        <v>135</v>
      </c>
      <c r="G170" s="5"/>
      <c r="H170" s="33"/>
      <c r="I170" s="5" t="s">
        <v>134</v>
      </c>
      <c r="J170" s="32">
        <v>10</v>
      </c>
      <c r="K170" s="10"/>
    </row>
    <row r="171" spans="1:11">
      <c r="A171" s="5"/>
      <c r="B171" s="5" t="s">
        <v>54</v>
      </c>
      <c r="C171" s="5" t="s">
        <v>55</v>
      </c>
      <c r="D171" s="5" t="s">
        <v>56</v>
      </c>
      <c r="E171" s="5" t="s">
        <v>52</v>
      </c>
      <c r="F171" s="5" t="s">
        <v>57</v>
      </c>
      <c r="G171" s="5"/>
      <c r="H171" s="5" t="s">
        <v>57</v>
      </c>
      <c r="I171" s="5">
        <v>10</v>
      </c>
      <c r="J171" s="5">
        <v>10</v>
      </c>
      <c r="K171" s="10"/>
    </row>
    <row r="172" spans="1:11">
      <c r="A172" s="5"/>
      <c r="B172" s="5"/>
      <c r="C172" s="5" t="s">
        <v>58</v>
      </c>
      <c r="D172" s="5" t="s">
        <v>59</v>
      </c>
      <c r="E172" s="5" t="s">
        <v>52</v>
      </c>
      <c r="F172" s="5" t="s">
        <v>60</v>
      </c>
      <c r="G172" s="5"/>
      <c r="H172" s="5" t="s">
        <v>60</v>
      </c>
      <c r="I172" s="5" t="s">
        <v>136</v>
      </c>
      <c r="J172" s="32">
        <v>5</v>
      </c>
      <c r="K172" s="10"/>
    </row>
    <row r="173" spans="1:11">
      <c r="A173" s="5"/>
      <c r="B173" s="5"/>
      <c r="C173" s="5"/>
      <c r="D173" s="5" t="s">
        <v>95</v>
      </c>
      <c r="E173" s="5" t="s">
        <v>52</v>
      </c>
      <c r="F173" s="5" t="s">
        <v>60</v>
      </c>
      <c r="G173" s="5"/>
      <c r="H173" s="5" t="s">
        <v>60</v>
      </c>
      <c r="I173" s="5">
        <v>10</v>
      </c>
      <c r="J173" s="5">
        <v>10</v>
      </c>
      <c r="K173" s="10"/>
    </row>
    <row r="174" spans="1:11">
      <c r="A174" s="5"/>
      <c r="B174" s="5"/>
      <c r="C174" s="5" t="s">
        <v>61</v>
      </c>
      <c r="D174" s="5" t="s">
        <v>62</v>
      </c>
      <c r="E174" s="5" t="s">
        <v>52</v>
      </c>
      <c r="F174" s="5" t="s">
        <v>66</v>
      </c>
      <c r="G174" s="5"/>
      <c r="H174" s="5" t="s">
        <v>66</v>
      </c>
      <c r="I174" s="5" t="s">
        <v>136</v>
      </c>
      <c r="J174" s="32">
        <v>5</v>
      </c>
      <c r="K174" s="10"/>
    </row>
    <row r="175" ht="22.5" spans="1:11">
      <c r="A175" s="5"/>
      <c r="B175" s="5"/>
      <c r="C175" s="5" t="s">
        <v>64</v>
      </c>
      <c r="D175" s="5" t="s">
        <v>137</v>
      </c>
      <c r="E175" s="5" t="s">
        <v>43</v>
      </c>
      <c r="F175" s="5" t="s">
        <v>48</v>
      </c>
      <c r="G175" s="5" t="s">
        <v>49</v>
      </c>
      <c r="H175" s="5" t="s">
        <v>48</v>
      </c>
      <c r="I175" s="5" t="s">
        <v>136</v>
      </c>
      <c r="J175" s="32">
        <v>5</v>
      </c>
      <c r="K175" s="10"/>
    </row>
    <row r="176" ht="22.5" spans="1:11">
      <c r="A176" s="5"/>
      <c r="B176" s="5" t="s">
        <v>67</v>
      </c>
      <c r="C176" s="5" t="s">
        <v>68</v>
      </c>
      <c r="D176" s="5" t="s">
        <v>69</v>
      </c>
      <c r="E176" s="5" t="s">
        <v>70</v>
      </c>
      <c r="F176" s="5" t="s">
        <v>71</v>
      </c>
      <c r="G176" s="5" t="s">
        <v>49</v>
      </c>
      <c r="H176" s="10">
        <v>90</v>
      </c>
      <c r="I176" s="5" t="s">
        <v>136</v>
      </c>
      <c r="J176" s="32">
        <v>5</v>
      </c>
      <c r="K176" s="10"/>
    </row>
    <row r="177" spans="1:11">
      <c r="A177" s="5"/>
      <c r="B177" s="5" t="s">
        <v>72</v>
      </c>
      <c r="C177" s="5" t="s">
        <v>73</v>
      </c>
      <c r="D177" s="5" t="s">
        <v>112</v>
      </c>
      <c r="E177" s="5" t="s">
        <v>43</v>
      </c>
      <c r="F177" s="5">
        <v>2007</v>
      </c>
      <c r="G177" s="5" t="s">
        <v>114</v>
      </c>
      <c r="H177" s="10">
        <v>1031.82</v>
      </c>
      <c r="I177" s="5">
        <v>10</v>
      </c>
      <c r="J177" s="5">
        <v>5</v>
      </c>
      <c r="K177" s="10"/>
    </row>
    <row r="178" spans="1:11">
      <c r="A178" s="5" t="s">
        <v>77</v>
      </c>
      <c r="B178" s="5"/>
      <c r="C178" s="5"/>
      <c r="D178" s="5"/>
      <c r="E178" s="5"/>
      <c r="F178" s="5"/>
      <c r="G178" s="5"/>
      <c r="H178" s="5"/>
      <c r="I178" s="5">
        <v>100</v>
      </c>
      <c r="J178" s="3">
        <v>85</v>
      </c>
      <c r="K178" s="3"/>
    </row>
    <row r="179" ht="22.5" spans="1:11">
      <c r="A179" s="5" t="s">
        <v>78</v>
      </c>
      <c r="B179" s="34" t="s">
        <v>149</v>
      </c>
      <c r="C179" s="35"/>
      <c r="D179" s="35"/>
      <c r="E179" s="35"/>
      <c r="F179" s="35"/>
      <c r="G179" s="35"/>
      <c r="H179" s="35"/>
      <c r="I179" s="35"/>
      <c r="J179" s="35"/>
      <c r="K179" s="36"/>
    </row>
    <row r="180" ht="22.5" spans="1:11">
      <c r="A180" s="5" t="s">
        <v>80</v>
      </c>
      <c r="B180" s="34" t="s">
        <v>150</v>
      </c>
      <c r="C180" s="35"/>
      <c r="D180" s="35"/>
      <c r="E180" s="35"/>
      <c r="F180" s="35"/>
      <c r="G180" s="35"/>
      <c r="H180" s="35"/>
      <c r="I180" s="35"/>
      <c r="J180" s="35"/>
      <c r="K180" s="36"/>
    </row>
    <row r="181" ht="22.5" spans="1:11">
      <c r="A181" s="5" t="s">
        <v>82</v>
      </c>
      <c r="B181" s="34" t="s">
        <v>151</v>
      </c>
      <c r="C181" s="35"/>
      <c r="D181" s="35"/>
      <c r="E181" s="35"/>
      <c r="F181" s="35"/>
      <c r="G181" s="35"/>
      <c r="H181" s="35"/>
      <c r="I181" s="35"/>
      <c r="J181" s="35"/>
      <c r="K181" s="36"/>
    </row>
    <row r="182" spans="1:11">
      <c r="A182" s="7" t="s">
        <v>84</v>
      </c>
      <c r="B182" s="7"/>
      <c r="C182" s="7"/>
      <c r="D182" s="7"/>
      <c r="E182" s="7"/>
      <c r="F182" s="7" t="s">
        <v>85</v>
      </c>
      <c r="G182" s="7"/>
      <c r="H182" s="7"/>
      <c r="I182" s="7"/>
      <c r="J182" s="7"/>
      <c r="K182" s="7"/>
    </row>
    <row r="185" ht="19.5" spans="1:11">
      <c r="A185" s="2" t="s">
        <v>0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3" t="s">
        <v>1</v>
      </c>
      <c r="B186" s="3"/>
      <c r="C186" s="3" t="s">
        <v>152</v>
      </c>
      <c r="D186" s="3"/>
      <c r="E186" s="3"/>
      <c r="F186" s="3"/>
      <c r="G186" s="3"/>
      <c r="H186" s="3"/>
      <c r="I186" s="3"/>
      <c r="J186" s="3"/>
      <c r="K186" s="3"/>
    </row>
    <row r="187" ht="22.5" spans="1:11">
      <c r="A187" s="3" t="s">
        <v>3</v>
      </c>
      <c r="B187" s="3"/>
      <c r="C187" s="3" t="s">
        <v>4</v>
      </c>
      <c r="D187" s="3"/>
      <c r="E187" s="3"/>
      <c r="F187" s="3"/>
      <c r="G187" s="3"/>
      <c r="H187" s="4" t="s">
        <v>5</v>
      </c>
      <c r="I187" s="5" t="s">
        <v>6</v>
      </c>
      <c r="J187" s="5"/>
      <c r="K187" s="5"/>
    </row>
    <row r="188" spans="1:11">
      <c r="A188" s="3" t="s">
        <v>7</v>
      </c>
      <c r="B188" s="3" t="s">
        <v>8</v>
      </c>
      <c r="C188" s="5" t="s">
        <v>9</v>
      </c>
      <c r="D188" s="5"/>
      <c r="E188" s="5"/>
      <c r="F188" s="5"/>
      <c r="G188" s="5"/>
      <c r="H188" s="6" t="s">
        <v>10</v>
      </c>
      <c r="I188" s="6"/>
      <c r="J188" s="6"/>
      <c r="K188" s="6"/>
    </row>
    <row r="189" spans="1:11">
      <c r="A189" s="3"/>
      <c r="B189" s="3"/>
      <c r="C189" s="3" t="s">
        <v>153</v>
      </c>
      <c r="D189" s="3"/>
      <c r="E189" s="3"/>
      <c r="F189" s="3"/>
      <c r="G189" s="3"/>
      <c r="H189" s="7" t="s">
        <v>153</v>
      </c>
      <c r="I189" s="7"/>
      <c r="J189" s="7"/>
      <c r="K189" s="7"/>
    </row>
    <row r="190" ht="22.5" spans="1:11">
      <c r="A190" s="3"/>
      <c r="B190" s="3" t="s">
        <v>13</v>
      </c>
      <c r="C190" s="3" t="s">
        <v>154</v>
      </c>
      <c r="D190" s="3"/>
      <c r="E190" s="3"/>
      <c r="F190" s="3"/>
      <c r="G190" s="3"/>
      <c r="H190" s="3"/>
      <c r="I190" s="3"/>
      <c r="J190" s="3"/>
      <c r="K190" s="3"/>
    </row>
    <row r="191" spans="1:11">
      <c r="A191" s="5" t="s">
        <v>15</v>
      </c>
      <c r="B191" s="5" t="s">
        <v>16</v>
      </c>
      <c r="C191" s="5" t="s">
        <v>17</v>
      </c>
      <c r="D191" s="5" t="s">
        <v>18</v>
      </c>
      <c r="E191" s="5" t="s">
        <v>19</v>
      </c>
      <c r="F191" s="5"/>
      <c r="G191" s="5"/>
      <c r="H191" s="5" t="s">
        <v>20</v>
      </c>
      <c r="I191" s="5" t="s">
        <v>21</v>
      </c>
      <c r="J191" s="5" t="s">
        <v>22</v>
      </c>
      <c r="K191" s="5" t="s">
        <v>23</v>
      </c>
    </row>
    <row r="192" spans="1:11">
      <c r="A192" s="5"/>
      <c r="B192" s="5" t="s">
        <v>24</v>
      </c>
      <c r="C192" s="8">
        <v>0</v>
      </c>
      <c r="D192" s="8">
        <v>69.3</v>
      </c>
      <c r="E192" s="8">
        <v>69.3</v>
      </c>
      <c r="F192" s="8"/>
      <c r="G192" s="8"/>
      <c r="H192" s="9">
        <v>1</v>
      </c>
      <c r="I192" s="5">
        <v>10</v>
      </c>
      <c r="J192" s="21">
        <v>10</v>
      </c>
      <c r="K192" s="20" t="s">
        <v>25</v>
      </c>
    </row>
    <row r="193" spans="1:11">
      <c r="A193" s="5"/>
      <c r="B193" s="5" t="s">
        <v>26</v>
      </c>
      <c r="C193" s="8">
        <v>0</v>
      </c>
      <c r="D193" s="8">
        <v>69.3</v>
      </c>
      <c r="E193" s="8">
        <v>69.3</v>
      </c>
      <c r="F193" s="8"/>
      <c r="G193" s="8"/>
      <c r="H193" s="9">
        <v>1</v>
      </c>
      <c r="I193" s="5" t="s">
        <v>27</v>
      </c>
      <c r="J193" s="21" t="s">
        <v>27</v>
      </c>
      <c r="K193" s="20"/>
    </row>
    <row r="194" spans="1:11">
      <c r="A194" s="5"/>
      <c r="B194" s="5" t="s">
        <v>28</v>
      </c>
      <c r="C194" s="8">
        <v>0</v>
      </c>
      <c r="D194" s="8">
        <v>0</v>
      </c>
      <c r="E194" s="8">
        <v>0</v>
      </c>
      <c r="F194" s="8"/>
      <c r="G194" s="8"/>
      <c r="H194" s="9">
        <v>0</v>
      </c>
      <c r="I194" s="5" t="s">
        <v>27</v>
      </c>
      <c r="J194" s="21" t="s">
        <v>27</v>
      </c>
      <c r="K194" s="20"/>
    </row>
    <row r="195" spans="1:11">
      <c r="A195" s="5"/>
      <c r="B195" s="5" t="s">
        <v>29</v>
      </c>
      <c r="C195" s="8">
        <v>0</v>
      </c>
      <c r="D195" s="8">
        <v>0</v>
      </c>
      <c r="E195" s="8">
        <v>0</v>
      </c>
      <c r="F195" s="8"/>
      <c r="G195" s="8"/>
      <c r="H195" s="9">
        <v>0</v>
      </c>
      <c r="I195" s="5" t="s">
        <v>27</v>
      </c>
      <c r="J195" s="21" t="s">
        <v>27</v>
      </c>
      <c r="K195" s="20"/>
    </row>
    <row r="196" spans="1:11">
      <c r="A196" s="5"/>
      <c r="B196" s="5" t="s">
        <v>30</v>
      </c>
      <c r="C196" s="10"/>
      <c r="D196" s="10"/>
      <c r="E196" s="10"/>
      <c r="F196" s="10"/>
      <c r="G196" s="10"/>
      <c r="H196" s="10"/>
      <c r="I196" s="5" t="s">
        <v>27</v>
      </c>
      <c r="J196" s="21" t="s">
        <v>27</v>
      </c>
      <c r="K196" s="20"/>
    </row>
    <row r="197" ht="22.5" spans="1:11">
      <c r="A197" s="5" t="s">
        <v>31</v>
      </c>
      <c r="B197" s="5" t="s">
        <v>32</v>
      </c>
      <c r="C197" s="5" t="s">
        <v>33</v>
      </c>
      <c r="D197" s="5" t="s">
        <v>34</v>
      </c>
      <c r="E197" s="5" t="s">
        <v>35</v>
      </c>
      <c r="F197" s="5" t="s">
        <v>36</v>
      </c>
      <c r="G197" s="5" t="s">
        <v>37</v>
      </c>
      <c r="H197" s="5" t="s">
        <v>38</v>
      </c>
      <c r="I197" s="5" t="s">
        <v>21</v>
      </c>
      <c r="J197" s="21" t="s">
        <v>22</v>
      </c>
      <c r="K197" s="5" t="s">
        <v>39</v>
      </c>
    </row>
    <row r="198" spans="1:11">
      <c r="A198" s="5"/>
      <c r="B198" s="5" t="s">
        <v>40</v>
      </c>
      <c r="C198" s="5" t="s">
        <v>41</v>
      </c>
      <c r="D198" s="5" t="s">
        <v>42</v>
      </c>
      <c r="E198" s="5" t="s">
        <v>43</v>
      </c>
      <c r="F198" s="5" t="s">
        <v>155</v>
      </c>
      <c r="G198" s="5" t="s">
        <v>45</v>
      </c>
      <c r="H198" s="5" t="s">
        <v>155</v>
      </c>
      <c r="I198" s="5" t="s">
        <v>156</v>
      </c>
      <c r="J198" s="21">
        <v>15</v>
      </c>
      <c r="K198" s="10"/>
    </row>
    <row r="199" spans="1:11">
      <c r="A199" s="5"/>
      <c r="B199" s="5"/>
      <c r="C199" s="5" t="s">
        <v>46</v>
      </c>
      <c r="D199" s="5" t="s">
        <v>47</v>
      </c>
      <c r="E199" s="5" t="s">
        <v>43</v>
      </c>
      <c r="F199" s="5" t="s">
        <v>48</v>
      </c>
      <c r="G199" s="5" t="s">
        <v>49</v>
      </c>
      <c r="H199" s="5" t="s">
        <v>48</v>
      </c>
      <c r="I199" s="5" t="s">
        <v>156</v>
      </c>
      <c r="J199" s="21">
        <v>15</v>
      </c>
      <c r="K199" s="10"/>
    </row>
    <row r="200" spans="1:11">
      <c r="A200" s="5"/>
      <c r="B200" s="5"/>
      <c r="C200" s="5" t="s">
        <v>50</v>
      </c>
      <c r="D200" s="5" t="s">
        <v>51</v>
      </c>
      <c r="E200" s="5" t="s">
        <v>52</v>
      </c>
      <c r="F200" s="5" t="s">
        <v>53</v>
      </c>
      <c r="G200" s="5"/>
      <c r="H200" s="5" t="s">
        <v>53</v>
      </c>
      <c r="I200" s="5" t="s">
        <v>156</v>
      </c>
      <c r="J200" s="21">
        <v>15</v>
      </c>
      <c r="K200" s="10"/>
    </row>
    <row r="201" spans="1:11">
      <c r="A201" s="5"/>
      <c r="B201" s="5" t="s">
        <v>54</v>
      </c>
      <c r="C201" s="5" t="s">
        <v>55</v>
      </c>
      <c r="D201" s="5" t="s">
        <v>56</v>
      </c>
      <c r="E201" s="5" t="s">
        <v>52</v>
      </c>
      <c r="F201" s="5" t="s">
        <v>57</v>
      </c>
      <c r="G201" s="5"/>
      <c r="H201" s="5" t="s">
        <v>57</v>
      </c>
      <c r="I201" s="5" t="s">
        <v>136</v>
      </c>
      <c r="J201" s="21">
        <v>5</v>
      </c>
      <c r="K201" s="10"/>
    </row>
    <row r="202" spans="1:11">
      <c r="A202" s="5"/>
      <c r="B202" s="5"/>
      <c r="C202" s="5" t="s">
        <v>58</v>
      </c>
      <c r="D202" s="5" t="s">
        <v>59</v>
      </c>
      <c r="E202" s="5" t="s">
        <v>52</v>
      </c>
      <c r="F202" s="5" t="s">
        <v>60</v>
      </c>
      <c r="G202" s="5"/>
      <c r="H202" s="5" t="s">
        <v>60</v>
      </c>
      <c r="I202" s="5" t="s">
        <v>134</v>
      </c>
      <c r="J202" s="21">
        <v>10</v>
      </c>
      <c r="K202" s="10"/>
    </row>
    <row r="203" spans="1:11">
      <c r="A203" s="5"/>
      <c r="B203" s="5"/>
      <c r="C203" s="5" t="s">
        <v>61</v>
      </c>
      <c r="D203" s="5" t="s">
        <v>62</v>
      </c>
      <c r="E203" s="5" t="s">
        <v>52</v>
      </c>
      <c r="F203" s="5" t="s">
        <v>63</v>
      </c>
      <c r="G203" s="5"/>
      <c r="H203" s="5" t="s">
        <v>63</v>
      </c>
      <c r="I203" s="5" t="s">
        <v>136</v>
      </c>
      <c r="J203" s="21">
        <v>5</v>
      </c>
      <c r="K203" s="10"/>
    </row>
    <row r="204" ht="22.5" spans="1:11">
      <c r="A204" s="5"/>
      <c r="B204" s="5"/>
      <c r="C204" s="5" t="s">
        <v>64</v>
      </c>
      <c r="D204" s="5" t="s">
        <v>65</v>
      </c>
      <c r="E204" s="5" t="s">
        <v>52</v>
      </c>
      <c r="F204" s="5" t="s">
        <v>66</v>
      </c>
      <c r="G204" s="5"/>
      <c r="H204" s="5" t="s">
        <v>66</v>
      </c>
      <c r="I204" s="5" t="s">
        <v>136</v>
      </c>
      <c r="J204" s="21">
        <v>5</v>
      </c>
      <c r="K204" s="10"/>
    </row>
    <row r="205" ht="22.5" spans="1:11">
      <c r="A205" s="5"/>
      <c r="B205" s="5" t="s">
        <v>67</v>
      </c>
      <c r="C205" s="5" t="s">
        <v>68</v>
      </c>
      <c r="D205" s="5" t="s">
        <v>69</v>
      </c>
      <c r="E205" s="5" t="s">
        <v>70</v>
      </c>
      <c r="F205" s="5" t="s">
        <v>71</v>
      </c>
      <c r="G205" s="5" t="s">
        <v>49</v>
      </c>
      <c r="H205" s="5">
        <v>90</v>
      </c>
      <c r="I205" s="5" t="s">
        <v>136</v>
      </c>
      <c r="J205" s="21">
        <v>5</v>
      </c>
      <c r="K205" s="10"/>
    </row>
    <row r="206" spans="1:11">
      <c r="A206" s="5"/>
      <c r="B206" s="5" t="s">
        <v>72</v>
      </c>
      <c r="C206" s="5" t="s">
        <v>73</v>
      </c>
      <c r="D206" s="5" t="s">
        <v>74</v>
      </c>
      <c r="E206" s="5" t="s">
        <v>43</v>
      </c>
      <c r="F206" s="5" t="s">
        <v>157</v>
      </c>
      <c r="G206" s="5" t="s">
        <v>158</v>
      </c>
      <c r="H206" s="10">
        <v>693000</v>
      </c>
      <c r="I206" s="5" t="s">
        <v>156</v>
      </c>
      <c r="J206" s="21">
        <v>15</v>
      </c>
      <c r="K206" s="10"/>
    </row>
    <row r="207" spans="1:11">
      <c r="A207" s="5" t="s">
        <v>77</v>
      </c>
      <c r="B207" s="5"/>
      <c r="C207" s="5"/>
      <c r="D207" s="5"/>
      <c r="E207" s="5"/>
      <c r="F207" s="5"/>
      <c r="G207" s="5"/>
      <c r="H207" s="5"/>
      <c r="I207" s="5">
        <v>100</v>
      </c>
      <c r="J207" s="3">
        <v>100</v>
      </c>
      <c r="K207" s="3"/>
    </row>
    <row r="208" ht="22.5" spans="1:11">
      <c r="A208" s="5" t="s">
        <v>78</v>
      </c>
      <c r="B208" s="11" t="s">
        <v>79</v>
      </c>
      <c r="C208" s="11"/>
      <c r="D208" s="11"/>
      <c r="E208" s="11"/>
      <c r="F208" s="11"/>
      <c r="G208" s="11"/>
      <c r="H208" s="11"/>
      <c r="I208" s="11"/>
      <c r="J208" s="11"/>
      <c r="K208" s="11"/>
    </row>
    <row r="209" ht="22.5" spans="1:11">
      <c r="A209" s="5" t="s">
        <v>80</v>
      </c>
      <c r="B209" s="11" t="s">
        <v>140</v>
      </c>
      <c r="C209" s="11"/>
      <c r="D209" s="11"/>
      <c r="E209" s="11"/>
      <c r="F209" s="11"/>
      <c r="G209" s="11"/>
      <c r="H209" s="11"/>
      <c r="I209" s="11"/>
      <c r="J209" s="11"/>
      <c r="K209" s="11"/>
    </row>
    <row r="210" ht="22.5" spans="1:11">
      <c r="A210" s="5" t="s">
        <v>82</v>
      </c>
      <c r="B210" s="11" t="s">
        <v>141</v>
      </c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>
      <c r="A211" s="7" t="s">
        <v>84</v>
      </c>
      <c r="B211" s="7"/>
      <c r="C211" s="7"/>
      <c r="D211" s="7"/>
      <c r="E211" s="7"/>
      <c r="F211" s="7" t="s">
        <v>85</v>
      </c>
      <c r="G211" s="7"/>
      <c r="H211" s="7"/>
      <c r="I211" s="7"/>
      <c r="J211" s="7"/>
      <c r="K211" s="7"/>
    </row>
    <row r="214" ht="19.5" spans="1:11">
      <c r="A214" s="2" t="s">
        <v>0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3" t="s">
        <v>1</v>
      </c>
      <c r="B215" s="3"/>
      <c r="C215" s="3" t="s">
        <v>159</v>
      </c>
      <c r="D215" s="3"/>
      <c r="E215" s="3"/>
      <c r="F215" s="3"/>
      <c r="G215" s="3"/>
      <c r="H215" s="3"/>
      <c r="I215" s="3"/>
      <c r="J215" s="3"/>
      <c r="K215" s="3"/>
    </row>
    <row r="216" ht="22.5" spans="1:11">
      <c r="A216" s="3" t="s">
        <v>3</v>
      </c>
      <c r="B216" s="3"/>
      <c r="C216" s="3" t="s">
        <v>4</v>
      </c>
      <c r="D216" s="3"/>
      <c r="E216" s="3"/>
      <c r="F216" s="3"/>
      <c r="G216" s="3"/>
      <c r="H216" s="4" t="s">
        <v>5</v>
      </c>
      <c r="I216" s="5" t="s">
        <v>6</v>
      </c>
      <c r="J216" s="5"/>
      <c r="K216" s="5"/>
    </row>
    <row r="217" spans="1:11">
      <c r="A217" s="3" t="s">
        <v>7</v>
      </c>
      <c r="B217" s="3" t="s">
        <v>8</v>
      </c>
      <c r="C217" s="5" t="s">
        <v>9</v>
      </c>
      <c r="D217" s="5"/>
      <c r="E217" s="5"/>
      <c r="F217" s="5"/>
      <c r="G217" s="5"/>
      <c r="H217" s="6" t="s">
        <v>10</v>
      </c>
      <c r="I217" s="6"/>
      <c r="J217" s="6"/>
      <c r="K217" s="6"/>
    </row>
    <row r="218" spans="1:11">
      <c r="A218" s="3"/>
      <c r="B218" s="3"/>
      <c r="C218" s="3" t="s">
        <v>160</v>
      </c>
      <c r="D218" s="3"/>
      <c r="E218" s="3"/>
      <c r="F218" s="3"/>
      <c r="G218" s="3"/>
      <c r="H218" s="7" t="s">
        <v>12</v>
      </c>
      <c r="I218" s="7"/>
      <c r="J218" s="7"/>
      <c r="K218" s="7"/>
    </row>
    <row r="219" ht="22.5" spans="1:11">
      <c r="A219" s="3"/>
      <c r="B219" s="3" t="s">
        <v>13</v>
      </c>
      <c r="C219" s="3" t="s">
        <v>14</v>
      </c>
      <c r="D219" s="3"/>
      <c r="E219" s="3"/>
      <c r="F219" s="3"/>
      <c r="G219" s="3"/>
      <c r="H219" s="3"/>
      <c r="I219" s="3"/>
      <c r="J219" s="3"/>
      <c r="K219" s="3"/>
    </row>
    <row r="220" spans="1:11">
      <c r="A220" s="5" t="s">
        <v>15</v>
      </c>
      <c r="B220" s="5" t="s">
        <v>16</v>
      </c>
      <c r="C220" s="5" t="s">
        <v>17</v>
      </c>
      <c r="D220" s="5" t="s">
        <v>18</v>
      </c>
      <c r="E220" s="5" t="s">
        <v>19</v>
      </c>
      <c r="F220" s="5"/>
      <c r="G220" s="5"/>
      <c r="H220" s="5" t="s">
        <v>20</v>
      </c>
      <c r="I220" s="5" t="s">
        <v>21</v>
      </c>
      <c r="J220" s="5" t="s">
        <v>22</v>
      </c>
      <c r="K220" s="5" t="s">
        <v>23</v>
      </c>
    </row>
    <row r="221" spans="1:11">
      <c r="A221" s="5"/>
      <c r="B221" s="5" t="s">
        <v>24</v>
      </c>
      <c r="C221" s="8">
        <v>12</v>
      </c>
      <c r="D221" s="8">
        <v>12</v>
      </c>
      <c r="E221" s="8">
        <v>12</v>
      </c>
      <c r="F221" s="8"/>
      <c r="G221" s="8"/>
      <c r="H221" s="9">
        <v>1</v>
      </c>
      <c r="I221" s="5">
        <v>10</v>
      </c>
      <c r="J221" s="5">
        <v>10</v>
      </c>
      <c r="K221" s="20" t="s">
        <v>25</v>
      </c>
    </row>
    <row r="222" spans="1:11">
      <c r="A222" s="5"/>
      <c r="B222" s="5" t="s">
        <v>26</v>
      </c>
      <c r="C222" s="8">
        <v>12</v>
      </c>
      <c r="D222" s="8">
        <v>12</v>
      </c>
      <c r="E222" s="8">
        <v>12</v>
      </c>
      <c r="F222" s="8"/>
      <c r="G222" s="8"/>
      <c r="H222" s="9">
        <v>1</v>
      </c>
      <c r="I222" s="5" t="s">
        <v>27</v>
      </c>
      <c r="J222" s="5" t="s">
        <v>27</v>
      </c>
      <c r="K222" s="20"/>
    </row>
    <row r="223" spans="1:11">
      <c r="A223" s="5"/>
      <c r="B223" s="5" t="s">
        <v>28</v>
      </c>
      <c r="C223" s="8">
        <v>0</v>
      </c>
      <c r="D223" s="8">
        <v>0</v>
      </c>
      <c r="E223" s="8">
        <v>0</v>
      </c>
      <c r="F223" s="8"/>
      <c r="G223" s="8"/>
      <c r="H223" s="9">
        <v>0</v>
      </c>
      <c r="I223" s="5" t="s">
        <v>27</v>
      </c>
      <c r="J223" s="5" t="s">
        <v>27</v>
      </c>
      <c r="K223" s="20"/>
    </row>
    <row r="224" spans="1:11">
      <c r="A224" s="5"/>
      <c r="B224" s="5" t="s">
        <v>29</v>
      </c>
      <c r="C224" s="8">
        <v>0</v>
      </c>
      <c r="D224" s="8">
        <v>0</v>
      </c>
      <c r="E224" s="8">
        <v>0</v>
      </c>
      <c r="F224" s="8"/>
      <c r="G224" s="8"/>
      <c r="H224" s="9">
        <v>0</v>
      </c>
      <c r="I224" s="5" t="s">
        <v>27</v>
      </c>
      <c r="J224" s="5" t="s">
        <v>27</v>
      </c>
      <c r="K224" s="20"/>
    </row>
    <row r="225" spans="1:11">
      <c r="A225" s="5"/>
      <c r="B225" s="5" t="s">
        <v>30</v>
      </c>
      <c r="C225" s="10"/>
      <c r="D225" s="10"/>
      <c r="E225" s="10"/>
      <c r="F225" s="10"/>
      <c r="G225" s="10"/>
      <c r="H225" s="10"/>
      <c r="I225" s="5" t="s">
        <v>27</v>
      </c>
      <c r="J225" s="5" t="s">
        <v>27</v>
      </c>
      <c r="K225" s="20"/>
    </row>
    <row r="226" ht="22.5" spans="1:11">
      <c r="A226" s="5" t="s">
        <v>31</v>
      </c>
      <c r="B226" s="5" t="s">
        <v>32</v>
      </c>
      <c r="C226" s="5" t="s">
        <v>33</v>
      </c>
      <c r="D226" s="5" t="s">
        <v>34</v>
      </c>
      <c r="E226" s="5" t="s">
        <v>35</v>
      </c>
      <c r="F226" s="5" t="s">
        <v>36</v>
      </c>
      <c r="G226" s="5" t="s">
        <v>37</v>
      </c>
      <c r="H226" s="5" t="s">
        <v>38</v>
      </c>
      <c r="I226" s="5" t="s">
        <v>21</v>
      </c>
      <c r="J226" s="5" t="s">
        <v>22</v>
      </c>
      <c r="K226" s="5" t="s">
        <v>39</v>
      </c>
    </row>
    <row r="227" spans="1:11">
      <c r="A227" s="5"/>
      <c r="B227" s="5" t="s">
        <v>40</v>
      </c>
      <c r="C227" s="5" t="s">
        <v>41</v>
      </c>
      <c r="D227" s="5" t="s">
        <v>42</v>
      </c>
      <c r="E227" s="5" t="s">
        <v>43</v>
      </c>
      <c r="F227" s="5" t="s">
        <v>161</v>
      </c>
      <c r="G227" s="5" t="s">
        <v>45</v>
      </c>
      <c r="H227" s="5" t="s">
        <v>44</v>
      </c>
      <c r="I227" s="5" t="s">
        <v>156</v>
      </c>
      <c r="J227" s="5" t="s">
        <v>156</v>
      </c>
      <c r="K227" s="10"/>
    </row>
    <row r="228" spans="1:11">
      <c r="A228" s="5"/>
      <c r="B228" s="5"/>
      <c r="C228" s="5" t="s">
        <v>46</v>
      </c>
      <c r="D228" s="5" t="s">
        <v>108</v>
      </c>
      <c r="E228" s="5" t="s">
        <v>43</v>
      </c>
      <c r="F228" s="5" t="s">
        <v>48</v>
      </c>
      <c r="G228" s="5" t="s">
        <v>49</v>
      </c>
      <c r="H228" s="5" t="s">
        <v>48</v>
      </c>
      <c r="I228" s="5" t="s">
        <v>156</v>
      </c>
      <c r="J228" s="5" t="s">
        <v>156</v>
      </c>
      <c r="K228" s="10"/>
    </row>
    <row r="229" spans="1:11">
      <c r="A229" s="5"/>
      <c r="B229" s="5"/>
      <c r="C229" s="5" t="s">
        <v>50</v>
      </c>
      <c r="D229" s="5" t="s">
        <v>51</v>
      </c>
      <c r="E229" s="5" t="s">
        <v>52</v>
      </c>
      <c r="F229" s="5" t="s">
        <v>53</v>
      </c>
      <c r="G229" s="5"/>
      <c r="H229" s="5" t="s">
        <v>53</v>
      </c>
      <c r="I229" s="5" t="s">
        <v>156</v>
      </c>
      <c r="J229" s="5" t="s">
        <v>156</v>
      </c>
      <c r="K229" s="10"/>
    </row>
    <row r="230" spans="1:11">
      <c r="A230" s="5"/>
      <c r="B230" s="5" t="s">
        <v>54</v>
      </c>
      <c r="C230" s="5" t="s">
        <v>55</v>
      </c>
      <c r="D230" s="5" t="s">
        <v>56</v>
      </c>
      <c r="E230" s="5" t="s">
        <v>52</v>
      </c>
      <c r="F230" s="5" t="s">
        <v>57</v>
      </c>
      <c r="G230" s="5"/>
      <c r="H230" s="5" t="s">
        <v>57</v>
      </c>
      <c r="I230" s="5" t="s">
        <v>136</v>
      </c>
      <c r="J230" s="5" t="s">
        <v>136</v>
      </c>
      <c r="K230" s="10"/>
    </row>
    <row r="231" spans="1:11">
      <c r="A231" s="5"/>
      <c r="B231" s="5"/>
      <c r="C231" s="5" t="s">
        <v>58</v>
      </c>
      <c r="D231" s="5" t="s">
        <v>59</v>
      </c>
      <c r="E231" s="5" t="s">
        <v>52</v>
      </c>
      <c r="F231" s="5" t="s">
        <v>60</v>
      </c>
      <c r="G231" s="5"/>
      <c r="H231" s="5" t="s">
        <v>60</v>
      </c>
      <c r="I231" s="5" t="s">
        <v>134</v>
      </c>
      <c r="J231" s="5" t="s">
        <v>134</v>
      </c>
      <c r="K231" s="10"/>
    </row>
    <row r="232" spans="1:11">
      <c r="A232" s="5"/>
      <c r="B232" s="5"/>
      <c r="C232" s="5" t="s">
        <v>61</v>
      </c>
      <c r="D232" s="5" t="s">
        <v>62</v>
      </c>
      <c r="E232" s="5" t="s">
        <v>52</v>
      </c>
      <c r="F232" s="5" t="s">
        <v>63</v>
      </c>
      <c r="G232" s="5"/>
      <c r="H232" s="5" t="s">
        <v>63</v>
      </c>
      <c r="I232" s="5" t="s">
        <v>136</v>
      </c>
      <c r="J232" s="5" t="s">
        <v>136</v>
      </c>
      <c r="K232" s="10"/>
    </row>
    <row r="233" ht="22.5" spans="1:11">
      <c r="A233" s="5"/>
      <c r="B233" s="5"/>
      <c r="C233" s="5" t="s">
        <v>64</v>
      </c>
      <c r="D233" s="5" t="s">
        <v>111</v>
      </c>
      <c r="E233" s="5" t="s">
        <v>52</v>
      </c>
      <c r="F233" s="5" t="s">
        <v>66</v>
      </c>
      <c r="G233" s="5"/>
      <c r="H233" s="5" t="s">
        <v>66</v>
      </c>
      <c r="I233" s="5" t="s">
        <v>136</v>
      </c>
      <c r="J233" s="5" t="s">
        <v>136</v>
      </c>
      <c r="K233" s="10"/>
    </row>
    <row r="234" ht="22.5" spans="1:11">
      <c r="A234" s="5"/>
      <c r="B234" s="5" t="s">
        <v>67</v>
      </c>
      <c r="C234" s="5" t="s">
        <v>68</v>
      </c>
      <c r="D234" s="5" t="s">
        <v>69</v>
      </c>
      <c r="E234" s="5" t="s">
        <v>70</v>
      </c>
      <c r="F234" s="5" t="s">
        <v>71</v>
      </c>
      <c r="G234" s="5" t="s">
        <v>49</v>
      </c>
      <c r="H234" s="5">
        <v>90</v>
      </c>
      <c r="I234" s="5" t="s">
        <v>136</v>
      </c>
      <c r="J234" s="5" t="s">
        <v>136</v>
      </c>
      <c r="K234" s="10"/>
    </row>
    <row r="235" spans="1:11">
      <c r="A235" s="5"/>
      <c r="B235" s="5" t="s">
        <v>72</v>
      </c>
      <c r="C235" s="5" t="s">
        <v>73</v>
      </c>
      <c r="D235" s="5" t="s">
        <v>162</v>
      </c>
      <c r="E235" s="5" t="s">
        <v>43</v>
      </c>
      <c r="F235" s="5" t="s">
        <v>163</v>
      </c>
      <c r="G235" s="5" t="s">
        <v>158</v>
      </c>
      <c r="H235" s="5" t="s">
        <v>163</v>
      </c>
      <c r="I235" s="5" t="s">
        <v>156</v>
      </c>
      <c r="J235" s="5" t="s">
        <v>156</v>
      </c>
      <c r="K235" s="10"/>
    </row>
    <row r="236" spans="1:11">
      <c r="A236" s="5" t="s">
        <v>77</v>
      </c>
      <c r="B236" s="5"/>
      <c r="C236" s="5"/>
      <c r="D236" s="5"/>
      <c r="E236" s="5"/>
      <c r="F236" s="5"/>
      <c r="G236" s="5"/>
      <c r="H236" s="5"/>
      <c r="I236" s="5">
        <v>100</v>
      </c>
      <c r="J236" s="5">
        <v>100</v>
      </c>
      <c r="K236" s="3"/>
    </row>
    <row r="237" ht="22.5" spans="1:11">
      <c r="A237" s="5" t="s">
        <v>78</v>
      </c>
      <c r="B237" s="11" t="s">
        <v>79</v>
      </c>
      <c r="C237" s="11"/>
      <c r="D237" s="11"/>
      <c r="E237" s="11"/>
      <c r="F237" s="11"/>
      <c r="G237" s="11"/>
      <c r="H237" s="11"/>
      <c r="I237" s="11"/>
      <c r="J237" s="11"/>
      <c r="K237" s="11"/>
    </row>
    <row r="238" ht="22.5" spans="1:11">
      <c r="A238" s="5" t="s">
        <v>80</v>
      </c>
      <c r="B238" s="11" t="s">
        <v>81</v>
      </c>
      <c r="C238" s="11"/>
      <c r="D238" s="11"/>
      <c r="E238" s="11"/>
      <c r="F238" s="11"/>
      <c r="G238" s="11"/>
      <c r="H238" s="11"/>
      <c r="I238" s="11"/>
      <c r="J238" s="11"/>
      <c r="K238" s="11"/>
    </row>
    <row r="239" ht="22.5" spans="1:11">
      <c r="A239" s="5" t="s">
        <v>82</v>
      </c>
      <c r="B239" s="11" t="s">
        <v>83</v>
      </c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>
      <c r="A240" s="7" t="s">
        <v>84</v>
      </c>
      <c r="B240" s="7"/>
      <c r="C240" s="7"/>
      <c r="D240" s="7"/>
      <c r="E240" s="7"/>
      <c r="F240" s="7" t="s">
        <v>85</v>
      </c>
      <c r="G240" s="7"/>
      <c r="H240" s="7"/>
      <c r="I240" s="7"/>
      <c r="J240" s="7"/>
      <c r="K240" s="7"/>
    </row>
    <row r="243" ht="19.5" spans="1:11">
      <c r="A243" s="2" t="s">
        <v>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>
      <c r="A244" s="3" t="s">
        <v>1</v>
      </c>
      <c r="B244" s="3"/>
      <c r="C244" s="3" t="s">
        <v>164</v>
      </c>
      <c r="D244" s="3"/>
      <c r="E244" s="3"/>
      <c r="F244" s="3"/>
      <c r="G244" s="3"/>
      <c r="H244" s="3"/>
      <c r="I244" s="3"/>
      <c r="J244" s="3"/>
      <c r="K244" s="3"/>
    </row>
    <row r="245" ht="22.5" spans="1:11">
      <c r="A245" s="3" t="s">
        <v>3</v>
      </c>
      <c r="B245" s="3"/>
      <c r="C245" s="3" t="s">
        <v>4</v>
      </c>
      <c r="D245" s="3"/>
      <c r="E245" s="3"/>
      <c r="F245" s="3"/>
      <c r="G245" s="3"/>
      <c r="H245" s="4" t="s">
        <v>5</v>
      </c>
      <c r="I245" s="5" t="s">
        <v>6</v>
      </c>
      <c r="J245" s="5"/>
      <c r="K245" s="5"/>
    </row>
    <row r="246" spans="1:11">
      <c r="A246" s="3" t="s">
        <v>7</v>
      </c>
      <c r="B246" s="3" t="s">
        <v>8</v>
      </c>
      <c r="C246" s="5" t="s">
        <v>9</v>
      </c>
      <c r="D246" s="5"/>
      <c r="E246" s="5"/>
      <c r="F246" s="5"/>
      <c r="G246" s="5"/>
      <c r="H246" s="6" t="s">
        <v>10</v>
      </c>
      <c r="I246" s="6"/>
      <c r="J246" s="6"/>
      <c r="K246" s="6"/>
    </row>
    <row r="247" spans="1:11">
      <c r="A247" s="3"/>
      <c r="B247" s="3"/>
      <c r="C247" s="3" t="s">
        <v>165</v>
      </c>
      <c r="D247" s="3"/>
      <c r="E247" s="3"/>
      <c r="F247" s="3"/>
      <c r="G247" s="3"/>
      <c r="H247" s="7" t="s">
        <v>166</v>
      </c>
      <c r="I247" s="7"/>
      <c r="J247" s="7"/>
      <c r="K247" s="7"/>
    </row>
    <row r="248" ht="22.5" spans="1:11">
      <c r="A248" s="3"/>
      <c r="B248" s="3" t="s">
        <v>13</v>
      </c>
      <c r="C248" s="3" t="s">
        <v>167</v>
      </c>
      <c r="D248" s="3"/>
      <c r="E248" s="3"/>
      <c r="F248" s="3"/>
      <c r="G248" s="3"/>
      <c r="H248" s="3"/>
      <c r="I248" s="3"/>
      <c r="J248" s="3"/>
      <c r="K248" s="3"/>
    </row>
    <row r="249" spans="1:11">
      <c r="A249" s="5" t="s">
        <v>15</v>
      </c>
      <c r="B249" s="5" t="s">
        <v>16</v>
      </c>
      <c r="C249" s="5" t="s">
        <v>17</v>
      </c>
      <c r="D249" s="5" t="s">
        <v>18</v>
      </c>
      <c r="E249" s="5" t="s">
        <v>19</v>
      </c>
      <c r="F249" s="5"/>
      <c r="G249" s="5"/>
      <c r="H249" s="5" t="s">
        <v>20</v>
      </c>
      <c r="I249" s="5" t="s">
        <v>21</v>
      </c>
      <c r="J249" s="5" t="s">
        <v>22</v>
      </c>
      <c r="K249" s="5" t="s">
        <v>23</v>
      </c>
    </row>
    <row r="250" spans="1:11">
      <c r="A250" s="5"/>
      <c r="B250" s="5" t="s">
        <v>24</v>
      </c>
      <c r="C250" s="8">
        <v>0</v>
      </c>
      <c r="D250" s="8">
        <v>386</v>
      </c>
      <c r="E250" s="8">
        <v>201.5</v>
      </c>
      <c r="F250" s="8"/>
      <c r="G250" s="8"/>
      <c r="H250" s="9">
        <v>0.522020725388601</v>
      </c>
      <c r="I250" s="5">
        <v>10</v>
      </c>
      <c r="J250" s="38">
        <f>I250/D250*E250</f>
        <v>5.22020725388601</v>
      </c>
      <c r="K250" s="20" t="s">
        <v>25</v>
      </c>
    </row>
    <row r="251" spans="1:11">
      <c r="A251" s="5"/>
      <c r="B251" s="5" t="s">
        <v>26</v>
      </c>
      <c r="C251" s="8">
        <v>0</v>
      </c>
      <c r="D251" s="8">
        <v>386</v>
      </c>
      <c r="E251" s="8">
        <v>201.5</v>
      </c>
      <c r="F251" s="8"/>
      <c r="G251" s="8"/>
      <c r="H251" s="9">
        <v>0.522020725388601</v>
      </c>
      <c r="I251" s="5" t="s">
        <v>27</v>
      </c>
      <c r="J251" s="5" t="s">
        <v>27</v>
      </c>
      <c r="K251" s="20"/>
    </row>
    <row r="252" spans="1:11">
      <c r="A252" s="5"/>
      <c r="B252" s="5" t="s">
        <v>28</v>
      </c>
      <c r="C252" s="8">
        <v>0</v>
      </c>
      <c r="D252" s="8">
        <v>0</v>
      </c>
      <c r="E252" s="8">
        <v>0</v>
      </c>
      <c r="F252" s="8"/>
      <c r="G252" s="8"/>
      <c r="H252" s="9">
        <v>0</v>
      </c>
      <c r="I252" s="5" t="s">
        <v>27</v>
      </c>
      <c r="J252" s="5" t="s">
        <v>27</v>
      </c>
      <c r="K252" s="20"/>
    </row>
    <row r="253" spans="1:11">
      <c r="A253" s="5"/>
      <c r="B253" s="5" t="s">
        <v>29</v>
      </c>
      <c r="C253" s="8">
        <v>0</v>
      </c>
      <c r="D253" s="8">
        <v>0</v>
      </c>
      <c r="E253" s="8">
        <v>0</v>
      </c>
      <c r="F253" s="8"/>
      <c r="G253" s="8"/>
      <c r="H253" s="9">
        <v>0</v>
      </c>
      <c r="I253" s="5" t="s">
        <v>27</v>
      </c>
      <c r="J253" s="5" t="s">
        <v>27</v>
      </c>
      <c r="K253" s="20"/>
    </row>
    <row r="254" spans="1:11">
      <c r="A254" s="5"/>
      <c r="B254" s="5" t="s">
        <v>30</v>
      </c>
      <c r="C254" s="10"/>
      <c r="D254" s="10"/>
      <c r="E254" s="10"/>
      <c r="F254" s="10"/>
      <c r="G254" s="10"/>
      <c r="H254" s="10"/>
      <c r="I254" s="5" t="s">
        <v>27</v>
      </c>
      <c r="J254" s="5" t="s">
        <v>27</v>
      </c>
      <c r="K254" s="20"/>
    </row>
    <row r="255" ht="22.5" spans="1:11">
      <c r="A255" s="5" t="s">
        <v>31</v>
      </c>
      <c r="B255" s="5" t="s">
        <v>32</v>
      </c>
      <c r="C255" s="5" t="s">
        <v>33</v>
      </c>
      <c r="D255" s="5" t="s">
        <v>34</v>
      </c>
      <c r="E255" s="5" t="s">
        <v>35</v>
      </c>
      <c r="F255" s="5" t="s">
        <v>36</v>
      </c>
      <c r="G255" s="5" t="s">
        <v>37</v>
      </c>
      <c r="H255" s="5" t="s">
        <v>38</v>
      </c>
      <c r="I255" s="5" t="s">
        <v>21</v>
      </c>
      <c r="J255" s="5" t="s">
        <v>22</v>
      </c>
      <c r="K255" s="5" t="s">
        <v>39</v>
      </c>
    </row>
    <row r="256" ht="22.5" spans="1:11">
      <c r="A256" s="5"/>
      <c r="B256" s="5" t="s">
        <v>40</v>
      </c>
      <c r="C256" s="5" t="s">
        <v>41</v>
      </c>
      <c r="D256" s="5" t="s">
        <v>168</v>
      </c>
      <c r="E256" s="5" t="s">
        <v>43</v>
      </c>
      <c r="F256" s="5" t="s">
        <v>169</v>
      </c>
      <c r="G256" s="5" t="s">
        <v>147</v>
      </c>
      <c r="H256" s="37">
        <v>1</v>
      </c>
      <c r="I256" s="21">
        <v>10</v>
      </c>
      <c r="J256" s="5">
        <f t="shared" ref="J256:J265" si="1">I256</f>
        <v>10</v>
      </c>
      <c r="K256" s="10"/>
    </row>
    <row r="257" spans="1:11">
      <c r="A257" s="5"/>
      <c r="B257" s="5"/>
      <c r="C257" s="5" t="s">
        <v>46</v>
      </c>
      <c r="D257" s="5" t="s">
        <v>109</v>
      </c>
      <c r="E257" s="5" t="s">
        <v>43</v>
      </c>
      <c r="F257" s="5" t="s">
        <v>48</v>
      </c>
      <c r="G257" s="5" t="s">
        <v>49</v>
      </c>
      <c r="H257" s="37">
        <v>1</v>
      </c>
      <c r="I257" s="21">
        <v>10</v>
      </c>
      <c r="J257" s="5">
        <f t="shared" si="1"/>
        <v>10</v>
      </c>
      <c r="K257" s="10"/>
    </row>
    <row r="258" spans="1:11">
      <c r="A258" s="5"/>
      <c r="B258" s="5"/>
      <c r="C258" s="5"/>
      <c r="D258" s="5" t="s">
        <v>94</v>
      </c>
      <c r="E258" s="5" t="s">
        <v>43</v>
      </c>
      <c r="F258" s="5" t="s">
        <v>48</v>
      </c>
      <c r="G258" s="5" t="s">
        <v>49</v>
      </c>
      <c r="H258" s="37">
        <v>1</v>
      </c>
      <c r="I258" s="21">
        <v>10</v>
      </c>
      <c r="J258" s="5">
        <f t="shared" si="1"/>
        <v>10</v>
      </c>
      <c r="K258" s="10"/>
    </row>
    <row r="259" spans="1:11">
      <c r="A259" s="5"/>
      <c r="B259" s="5"/>
      <c r="C259" s="5" t="s">
        <v>50</v>
      </c>
      <c r="D259" s="5" t="s">
        <v>51</v>
      </c>
      <c r="E259" s="5" t="s">
        <v>52</v>
      </c>
      <c r="F259" s="5" t="s">
        <v>135</v>
      </c>
      <c r="G259" s="5"/>
      <c r="H259" s="5" t="s">
        <v>135</v>
      </c>
      <c r="I259" s="21">
        <v>10</v>
      </c>
      <c r="J259" s="5">
        <f t="shared" si="1"/>
        <v>10</v>
      </c>
      <c r="K259" s="10"/>
    </row>
    <row r="260" spans="1:11">
      <c r="A260" s="5"/>
      <c r="B260" s="5" t="s">
        <v>54</v>
      </c>
      <c r="C260" s="5" t="s">
        <v>55</v>
      </c>
      <c r="D260" s="5" t="s">
        <v>56</v>
      </c>
      <c r="E260" s="5" t="s">
        <v>52</v>
      </c>
      <c r="F260" s="5" t="s">
        <v>57</v>
      </c>
      <c r="G260" s="5"/>
      <c r="H260" s="5" t="s">
        <v>57</v>
      </c>
      <c r="I260" s="21">
        <v>5</v>
      </c>
      <c r="J260" s="5">
        <f t="shared" si="1"/>
        <v>5</v>
      </c>
      <c r="K260" s="10"/>
    </row>
    <row r="261" spans="1:11">
      <c r="A261" s="5"/>
      <c r="B261" s="5"/>
      <c r="C261" s="5" t="s">
        <v>58</v>
      </c>
      <c r="D261" s="5" t="s">
        <v>59</v>
      </c>
      <c r="E261" s="5" t="s">
        <v>52</v>
      </c>
      <c r="F261" s="5" t="s">
        <v>60</v>
      </c>
      <c r="G261" s="5"/>
      <c r="H261" s="5" t="s">
        <v>60</v>
      </c>
      <c r="I261" s="21">
        <v>5</v>
      </c>
      <c r="J261" s="5">
        <f t="shared" si="1"/>
        <v>5</v>
      </c>
      <c r="K261" s="10"/>
    </row>
    <row r="262" spans="1:11">
      <c r="A262" s="5"/>
      <c r="B262" s="5"/>
      <c r="C262" s="5"/>
      <c r="D262" s="5" t="s">
        <v>95</v>
      </c>
      <c r="E262" s="5" t="s">
        <v>52</v>
      </c>
      <c r="F262" s="5" t="s">
        <v>60</v>
      </c>
      <c r="G262" s="5"/>
      <c r="H262" s="5" t="s">
        <v>60</v>
      </c>
      <c r="I262" s="21">
        <v>5</v>
      </c>
      <c r="J262" s="5">
        <f t="shared" si="1"/>
        <v>5</v>
      </c>
      <c r="K262" s="10"/>
    </row>
    <row r="263" spans="1:11">
      <c r="A263" s="5"/>
      <c r="B263" s="5"/>
      <c r="C263" s="5" t="s">
        <v>61</v>
      </c>
      <c r="D263" s="5" t="s">
        <v>62</v>
      </c>
      <c r="E263" s="5" t="s">
        <v>52</v>
      </c>
      <c r="F263" s="5" t="s">
        <v>66</v>
      </c>
      <c r="G263" s="5"/>
      <c r="H263" s="5" t="s">
        <v>66</v>
      </c>
      <c r="I263" s="21">
        <v>5</v>
      </c>
      <c r="J263" s="5">
        <f t="shared" si="1"/>
        <v>5</v>
      </c>
      <c r="K263" s="10"/>
    </row>
    <row r="264" ht="22.5" spans="1:11">
      <c r="A264" s="5"/>
      <c r="B264" s="5"/>
      <c r="C264" s="5" t="s">
        <v>64</v>
      </c>
      <c r="D264" s="5" t="s">
        <v>137</v>
      </c>
      <c r="E264" s="5" t="s">
        <v>43</v>
      </c>
      <c r="F264" s="5" t="s">
        <v>48</v>
      </c>
      <c r="G264" s="5" t="s">
        <v>49</v>
      </c>
      <c r="H264" s="37">
        <v>1</v>
      </c>
      <c r="I264" s="21">
        <v>5</v>
      </c>
      <c r="J264" s="5">
        <f t="shared" si="1"/>
        <v>5</v>
      </c>
      <c r="K264" s="10"/>
    </row>
    <row r="265" ht="22.5" spans="1:11">
      <c r="A265" s="5"/>
      <c r="B265" s="5" t="s">
        <v>67</v>
      </c>
      <c r="C265" s="5" t="s">
        <v>68</v>
      </c>
      <c r="D265" s="5" t="s">
        <v>69</v>
      </c>
      <c r="E265" s="5" t="s">
        <v>70</v>
      </c>
      <c r="F265" s="5" t="s">
        <v>71</v>
      </c>
      <c r="G265" s="5" t="s">
        <v>49</v>
      </c>
      <c r="H265" s="37">
        <v>0.9</v>
      </c>
      <c r="I265" s="21">
        <v>5</v>
      </c>
      <c r="J265" s="5">
        <f t="shared" si="1"/>
        <v>5</v>
      </c>
      <c r="K265" s="10"/>
    </row>
    <row r="266" spans="1:11">
      <c r="A266" s="5"/>
      <c r="B266" s="5" t="s">
        <v>72</v>
      </c>
      <c r="C266" s="5" t="s">
        <v>73</v>
      </c>
      <c r="D266" s="5" t="s">
        <v>112</v>
      </c>
      <c r="E266" s="5" t="s">
        <v>43</v>
      </c>
      <c r="F266" s="5" t="s">
        <v>170</v>
      </c>
      <c r="G266" s="5" t="s">
        <v>114</v>
      </c>
      <c r="H266" s="5">
        <v>201.5</v>
      </c>
      <c r="I266" s="21">
        <v>20</v>
      </c>
      <c r="J266" s="5">
        <v>10</v>
      </c>
      <c r="K266" s="10"/>
    </row>
    <row r="267" spans="1:11">
      <c r="A267" s="5" t="s">
        <v>77</v>
      </c>
      <c r="B267" s="5"/>
      <c r="C267" s="5"/>
      <c r="D267" s="5"/>
      <c r="E267" s="5"/>
      <c r="F267" s="5"/>
      <c r="G267" s="5"/>
      <c r="H267" s="5"/>
      <c r="I267" s="5">
        <v>100</v>
      </c>
      <c r="J267" s="3">
        <f>J250+J256+J257+J258+J259+J260+J261+J262+J263+J264+J265+J266</f>
        <v>85.220207253886</v>
      </c>
      <c r="K267" s="3"/>
    </row>
    <row r="268" ht="22.5" spans="1:11">
      <c r="A268" s="5" t="s">
        <v>78</v>
      </c>
      <c r="B268" s="11" t="s">
        <v>171</v>
      </c>
      <c r="C268" s="11"/>
      <c r="D268" s="11"/>
      <c r="E268" s="11"/>
      <c r="F268" s="11"/>
      <c r="G268" s="11"/>
      <c r="H268" s="11"/>
      <c r="I268" s="11"/>
      <c r="J268" s="11"/>
      <c r="K268" s="11"/>
    </row>
    <row r="269" ht="22.5" spans="1:11">
      <c r="A269" s="5" t="s">
        <v>80</v>
      </c>
      <c r="B269" s="11" t="s">
        <v>140</v>
      </c>
      <c r="C269" s="11"/>
      <c r="D269" s="11"/>
      <c r="E269" s="11"/>
      <c r="F269" s="11"/>
      <c r="G269" s="11"/>
      <c r="H269" s="11"/>
      <c r="I269" s="11"/>
      <c r="J269" s="11"/>
      <c r="K269" s="11"/>
    </row>
    <row r="270" ht="22.5" spans="1:11">
      <c r="A270" s="5" t="s">
        <v>82</v>
      </c>
      <c r="B270" s="11" t="s">
        <v>141</v>
      </c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1:11">
      <c r="A271" s="7" t="s">
        <v>84</v>
      </c>
      <c r="B271" s="7"/>
      <c r="C271" s="7"/>
      <c r="D271" s="7"/>
      <c r="E271" s="7"/>
      <c r="F271" s="7" t="s">
        <v>85</v>
      </c>
      <c r="G271" s="7"/>
      <c r="H271" s="7"/>
      <c r="I271" s="7"/>
      <c r="J271" s="7"/>
      <c r="K271" s="7"/>
    </row>
  </sheetData>
  <mergeCells count="281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3:H23"/>
    <mergeCell ref="B24:K24"/>
    <mergeCell ref="B25:K25"/>
    <mergeCell ref="B26:K26"/>
    <mergeCell ref="A27:E27"/>
    <mergeCell ref="F27:K27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53:H53"/>
    <mergeCell ref="B54:K54"/>
    <mergeCell ref="B55:K55"/>
    <mergeCell ref="B56:K56"/>
    <mergeCell ref="A57:E57"/>
    <mergeCell ref="F57:K57"/>
    <mergeCell ref="A61:K61"/>
    <mergeCell ref="A62:B62"/>
    <mergeCell ref="C62:K62"/>
    <mergeCell ref="A63:B63"/>
    <mergeCell ref="C63:G63"/>
    <mergeCell ref="I63:K63"/>
    <mergeCell ref="C64:G64"/>
    <mergeCell ref="H64:K64"/>
    <mergeCell ref="C65:G65"/>
    <mergeCell ref="H65:K65"/>
    <mergeCell ref="C66:K66"/>
    <mergeCell ref="E67:G67"/>
    <mergeCell ref="E68:G68"/>
    <mergeCell ref="E69:G69"/>
    <mergeCell ref="E70:G70"/>
    <mergeCell ref="E71:G71"/>
    <mergeCell ref="E72:G72"/>
    <mergeCell ref="A85:H85"/>
    <mergeCell ref="B86:K86"/>
    <mergeCell ref="B87:K87"/>
    <mergeCell ref="B88:K88"/>
    <mergeCell ref="A89:E89"/>
    <mergeCell ref="F89:K89"/>
    <mergeCell ref="A92:K92"/>
    <mergeCell ref="A93:B93"/>
    <mergeCell ref="C93:K93"/>
    <mergeCell ref="A94:B94"/>
    <mergeCell ref="C94:G94"/>
    <mergeCell ref="I94:K94"/>
    <mergeCell ref="C95:G95"/>
    <mergeCell ref="H95:K95"/>
    <mergeCell ref="C96:G96"/>
    <mergeCell ref="H96:K96"/>
    <mergeCell ref="C97:K97"/>
    <mergeCell ref="E98:G98"/>
    <mergeCell ref="E99:G99"/>
    <mergeCell ref="E100:G100"/>
    <mergeCell ref="E101:G101"/>
    <mergeCell ref="E102:G102"/>
    <mergeCell ref="E103:G103"/>
    <mergeCell ref="A116:H116"/>
    <mergeCell ref="B117:K117"/>
    <mergeCell ref="B118:K118"/>
    <mergeCell ref="B119:K119"/>
    <mergeCell ref="A120:E120"/>
    <mergeCell ref="F120:K120"/>
    <mergeCell ref="A123:K123"/>
    <mergeCell ref="A124:B124"/>
    <mergeCell ref="C124:K124"/>
    <mergeCell ref="A125:B125"/>
    <mergeCell ref="C125:G125"/>
    <mergeCell ref="I125:K125"/>
    <mergeCell ref="C126:G126"/>
    <mergeCell ref="H126:K126"/>
    <mergeCell ref="C127:G127"/>
    <mergeCell ref="H127:K127"/>
    <mergeCell ref="C128:K128"/>
    <mergeCell ref="E129:G129"/>
    <mergeCell ref="E130:G130"/>
    <mergeCell ref="E131:G131"/>
    <mergeCell ref="E132:G132"/>
    <mergeCell ref="E133:G133"/>
    <mergeCell ref="E134:G134"/>
    <mergeCell ref="A147:H147"/>
    <mergeCell ref="B148:K148"/>
    <mergeCell ref="B149:K149"/>
    <mergeCell ref="B150:K150"/>
    <mergeCell ref="A151:E151"/>
    <mergeCell ref="F151:K151"/>
    <mergeCell ref="A154:K154"/>
    <mergeCell ref="A155:B155"/>
    <mergeCell ref="C155:K155"/>
    <mergeCell ref="A156:B156"/>
    <mergeCell ref="C156:G156"/>
    <mergeCell ref="I156:K156"/>
    <mergeCell ref="C157:G157"/>
    <mergeCell ref="H157:K157"/>
    <mergeCell ref="C158:G158"/>
    <mergeCell ref="H158:K158"/>
    <mergeCell ref="C159:K159"/>
    <mergeCell ref="E160:G160"/>
    <mergeCell ref="E161:G161"/>
    <mergeCell ref="E162:G162"/>
    <mergeCell ref="E163:G163"/>
    <mergeCell ref="E164:G164"/>
    <mergeCell ref="E165:G165"/>
    <mergeCell ref="A178:H178"/>
    <mergeCell ref="B179:K179"/>
    <mergeCell ref="B180:K180"/>
    <mergeCell ref="B181:K181"/>
    <mergeCell ref="A182:E182"/>
    <mergeCell ref="F182:K182"/>
    <mergeCell ref="A185:K185"/>
    <mergeCell ref="A186:B186"/>
    <mergeCell ref="C186:K186"/>
    <mergeCell ref="A187:B187"/>
    <mergeCell ref="C187:G187"/>
    <mergeCell ref="I187:K187"/>
    <mergeCell ref="C188:G188"/>
    <mergeCell ref="H188:K188"/>
    <mergeCell ref="C189:G189"/>
    <mergeCell ref="H189:K189"/>
    <mergeCell ref="C190:K190"/>
    <mergeCell ref="E191:G191"/>
    <mergeCell ref="E192:G192"/>
    <mergeCell ref="E193:G193"/>
    <mergeCell ref="E194:G194"/>
    <mergeCell ref="E195:G195"/>
    <mergeCell ref="E196:G196"/>
    <mergeCell ref="A207:H207"/>
    <mergeCell ref="B208:K208"/>
    <mergeCell ref="B209:K209"/>
    <mergeCell ref="B210:K210"/>
    <mergeCell ref="A211:E211"/>
    <mergeCell ref="F211:K211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36:H236"/>
    <mergeCell ref="B237:K237"/>
    <mergeCell ref="B238:K238"/>
    <mergeCell ref="B239:K239"/>
    <mergeCell ref="A240:E240"/>
    <mergeCell ref="F240:K240"/>
    <mergeCell ref="A243:K243"/>
    <mergeCell ref="A244:B244"/>
    <mergeCell ref="C244:K244"/>
    <mergeCell ref="A245:B245"/>
    <mergeCell ref="C245:G245"/>
    <mergeCell ref="I245:K245"/>
    <mergeCell ref="C246:G246"/>
    <mergeCell ref="H246:K246"/>
    <mergeCell ref="C247:G247"/>
    <mergeCell ref="H247:K247"/>
    <mergeCell ref="C248:K248"/>
    <mergeCell ref="E249:G249"/>
    <mergeCell ref="E250:G250"/>
    <mergeCell ref="E251:G251"/>
    <mergeCell ref="E252:G252"/>
    <mergeCell ref="E253:G253"/>
    <mergeCell ref="E254:G254"/>
    <mergeCell ref="A267:H267"/>
    <mergeCell ref="B268:K268"/>
    <mergeCell ref="B269:K269"/>
    <mergeCell ref="B270:K270"/>
    <mergeCell ref="A271:E271"/>
    <mergeCell ref="F271:K271"/>
    <mergeCell ref="A4:A6"/>
    <mergeCell ref="A7:A12"/>
    <mergeCell ref="A13:A22"/>
    <mergeCell ref="A33:A35"/>
    <mergeCell ref="A36:A41"/>
    <mergeCell ref="A42:A52"/>
    <mergeCell ref="A64:A66"/>
    <mergeCell ref="A67:A72"/>
    <mergeCell ref="A73:A84"/>
    <mergeCell ref="A95:A97"/>
    <mergeCell ref="A98:A103"/>
    <mergeCell ref="A104:A115"/>
    <mergeCell ref="A126:A128"/>
    <mergeCell ref="A129:A134"/>
    <mergeCell ref="A135:A146"/>
    <mergeCell ref="A157:A159"/>
    <mergeCell ref="A160:A165"/>
    <mergeCell ref="A166:A177"/>
    <mergeCell ref="A188:A190"/>
    <mergeCell ref="A191:A196"/>
    <mergeCell ref="A197:A206"/>
    <mergeCell ref="A217:A219"/>
    <mergeCell ref="A220:A225"/>
    <mergeCell ref="A226:A235"/>
    <mergeCell ref="A246:A248"/>
    <mergeCell ref="A249:A254"/>
    <mergeCell ref="A255:A266"/>
    <mergeCell ref="B4:B5"/>
    <mergeCell ref="B14:B16"/>
    <mergeCell ref="B17:B20"/>
    <mergeCell ref="B33:B34"/>
    <mergeCell ref="B43:B45"/>
    <mergeCell ref="B46:B50"/>
    <mergeCell ref="B64:B65"/>
    <mergeCell ref="B74:B77"/>
    <mergeCell ref="B78:B82"/>
    <mergeCell ref="B95:B96"/>
    <mergeCell ref="B105:B108"/>
    <mergeCell ref="B109:B113"/>
    <mergeCell ref="B126:B127"/>
    <mergeCell ref="B136:B139"/>
    <mergeCell ref="B140:B144"/>
    <mergeCell ref="B157:B158"/>
    <mergeCell ref="B167:B170"/>
    <mergeCell ref="B171:B175"/>
    <mergeCell ref="B188:B189"/>
    <mergeCell ref="B198:B200"/>
    <mergeCell ref="B201:B204"/>
    <mergeCell ref="B217:B218"/>
    <mergeCell ref="B227:B229"/>
    <mergeCell ref="B230:B233"/>
    <mergeCell ref="B246:B247"/>
    <mergeCell ref="B256:B259"/>
    <mergeCell ref="B260:B264"/>
    <mergeCell ref="C47:C48"/>
    <mergeCell ref="C75:C76"/>
    <mergeCell ref="C79:C80"/>
    <mergeCell ref="C106:C107"/>
    <mergeCell ref="C110:C111"/>
    <mergeCell ref="C137:C138"/>
    <mergeCell ref="C141:C142"/>
    <mergeCell ref="C168:C169"/>
    <mergeCell ref="C172:C173"/>
    <mergeCell ref="C257:C258"/>
    <mergeCell ref="C261:C262"/>
    <mergeCell ref="K8:K12"/>
    <mergeCell ref="K37:K41"/>
    <mergeCell ref="K68:K72"/>
    <mergeCell ref="K99:K103"/>
    <mergeCell ref="K130:K134"/>
    <mergeCell ref="K161:K165"/>
    <mergeCell ref="K192:K196"/>
    <mergeCell ref="K221:K225"/>
    <mergeCell ref="K250:K254"/>
  </mergeCells>
  <pageMargins left="0.75" right="0.75" top="1" bottom="1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2026-03-01T19:24:00Z</dcterms:created>
  <dcterms:modified xsi:type="dcterms:W3CDTF">2026-09-03T03:20:14Z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E1B646DDFC1F8B92D264A269AFA1281C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0</vt:i4>
  </property>
</Properties>
</file>