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<sst xmlns="http://schemas.openxmlformats.org/spreadsheetml/2006/main" count="1181" uniqueCount="496">
  <si>
    <t>攀枝花市交通运输局</t>
  </si>
  <si>
    <t>2026年单位预算</t>
  </si>
  <si>
    <t xml:space="preserve">
表1</t>
  </si>
  <si>
    <t xml:space="preserve"> </t>
  </si>
  <si>
    <t>单位收支总表</t>
  </si>
  <si>
    <t>单位：攀枝花市交通运输局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</si>
  <si>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</si>
  <si>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</si>
  <si>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</si>
  <si>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</si>
  <si>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</si>
  <si>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</si>
  <si>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</si>
  <si>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</si>
  <si>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</si>
  <si>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</si>
  <si>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</si>
  <si>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</si>
  <si>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</si>
  <si>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</si>
  <si>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</si>
  <si>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</si>
  <si>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</si>
  <si>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</si>
  <si>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</si>
  <si>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</si>
  <si>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</si>
  <si>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</si>
  <si>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</si>
  <si>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t>十二、城乡社区支出</t>
  </si>
  <si>
    <r>
      <rPr>
        <sz val="11"/>
        <color rgb="FF000000"/>
        <rFont val="Dialog.plain"/>
        <charset val="134"/>
      </rPr>
      <t>十三、农林水支出</t>
    </r>
  </si>
  <si>
    <t>十四、交通运输支出</t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</si>
  <si>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</si>
  <si>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</si>
  <si>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</si>
  <si>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</si>
  <si>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</si>
  <si>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</si>
  <si>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</si>
  <si>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</si>
  <si>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</si>
  <si>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</si>
  <si>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t>二十五、其他支出</t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</si>
  <si>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</si>
  <si>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</si>
  <si>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</si>
  <si>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</si>
  <si>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</si>
  <si>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</si>
  <si>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</si>
  <si>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</si>
  <si>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</si>
  <si>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</si>
  <si>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</si>
  <si>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</si>
  <si>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</si>
  <si>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</si>
  <si>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</si>
  <si>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</si>
  <si>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</si>
  <si>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</si>
  <si>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</si>
  <si>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</si>
  <si>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</si>
  <si>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</si>
  <si>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</si>
  <si>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</si>
  <si>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</si>
  <si>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</si>
  <si>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</si>
  <si>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</si>
  <si>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</si>
  <si>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</si>
  <si>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</si>
  <si>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</si>
  <si>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</si>
  <si>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</si>
  <si>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</si>
  <si>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</si>
  <si>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</si>
  <si>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</si>
  <si>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</si>
  <si>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</si>
  <si>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</si>
  <si>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</si>
  <si>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</si>
  <si>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</si>
  <si>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</si>
  <si>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</si>
  <si>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行政单位医疗</t>
  </si>
  <si>
    <t>事业单位医疗</t>
  </si>
  <si>
    <t>03</t>
  </si>
  <si>
    <t>公务员医疗补助</t>
  </si>
  <si>
    <t>其他行政事业单位医疗支出</t>
  </si>
  <si>
    <t>08</t>
  </si>
  <si>
    <t>土地开发支出</t>
  </si>
  <si>
    <t>行政运行</t>
  </si>
  <si>
    <t>一般行政管理事务</t>
  </si>
  <si>
    <t>机关服务</t>
  </si>
  <si>
    <t>10</t>
  </si>
  <si>
    <t>公路和运输安全</t>
  </si>
  <si>
    <t>214</t>
  </si>
  <si>
    <t>99</t>
  </si>
  <si>
    <t>其他公路水路运输支出</t>
  </si>
  <si>
    <t>221</t>
  </si>
  <si>
    <t>住房公积金</t>
  </si>
  <si>
    <t>229</t>
  </si>
  <si>
    <t>04</t>
  </si>
  <si>
    <t>其他政府性基金安排的支出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</si>
  <si>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</si>
  <si>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</si>
  <si>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</si>
  <si>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</si>
  <si>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</si>
  <si>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</si>
  <si>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</si>
  <si>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</si>
  <si>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</si>
  <si>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</si>
  <si>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</si>
  <si>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</si>
  <si>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</si>
  <si>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</si>
  <si>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</si>
  <si>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</si>
  <si>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</si>
  <si>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</si>
  <si>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</si>
  <si>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</si>
  <si>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</si>
  <si>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</si>
  <si>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</si>
  <si>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</si>
  <si>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</si>
  <si>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</si>
  <si>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</si>
  <si>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</si>
  <si>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</si>
  <si>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</si>
  <si>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</si>
  <si>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</si>
  <si>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</si>
  <si>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</si>
  <si>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</si>
  <si>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</si>
  <si>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</si>
  <si>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</si>
  <si>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</si>
  <si>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</si>
  <si>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</si>
  <si>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</si>
  <si>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</si>
  <si>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</si>
  <si>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</si>
  <si>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</si>
  <si>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</si>
  <si>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</si>
  <si>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</si>
  <si>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</si>
  <si>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</si>
  <si>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</si>
  <si>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</si>
  <si>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</si>
  <si>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</si>
  <si>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5,946,948.00</t>
  </si>
  <si>
    <t>津贴补贴</t>
  </si>
  <si>
    <t>4,418,757.60</t>
  </si>
  <si>
    <t>奖金</t>
  </si>
  <si>
    <t>6,282,859.08</t>
  </si>
  <si>
    <t>07</t>
  </si>
  <si>
    <t>绩效工资</t>
  </si>
  <si>
    <t>520,618.00</t>
  </si>
  <si>
    <t>机关事业单位基本养老保险缴费</t>
  </si>
  <si>
    <t>2,496,549.21</t>
  </si>
  <si>
    <t>职工基本医疗保险缴费</t>
  </si>
  <si>
    <t>1,326,757.49</t>
  </si>
  <si>
    <t>11</t>
  </si>
  <si>
    <t>公务员医疗补助缴费</t>
  </si>
  <si>
    <t>314,491.82</t>
  </si>
  <si>
    <t>12</t>
  </si>
  <si>
    <t>其他社会保障缴费</t>
  </si>
  <si>
    <t>48,102.65</t>
  </si>
  <si>
    <t>13</t>
  </si>
  <si>
    <t>2,107,212.49</t>
  </si>
  <si>
    <t>其他工资福利支出</t>
  </si>
  <si>
    <t>111,701.00</t>
  </si>
  <si>
    <t>302</t>
  </si>
  <si>
    <t>办公费</t>
  </si>
  <si>
    <t>243,340.00</t>
  </si>
  <si>
    <t>印刷费</t>
  </si>
  <si>
    <t>20,000.00</t>
  </si>
  <si>
    <t>水费</t>
  </si>
  <si>
    <t>06</t>
  </si>
  <si>
    <t>电费</t>
  </si>
  <si>
    <t>298,000.00</t>
  </si>
  <si>
    <t>邮电费</t>
  </si>
  <si>
    <t>100,000.00</t>
  </si>
  <si>
    <t>09</t>
  </si>
  <si>
    <t>物业管理费</t>
  </si>
  <si>
    <t>差旅费</t>
  </si>
  <si>
    <t>393,828.00</t>
  </si>
  <si>
    <t>维修（护）费</t>
  </si>
  <si>
    <t>30,000.00</t>
  </si>
  <si>
    <t>15</t>
  </si>
  <si>
    <t>会议费</t>
  </si>
  <si>
    <t>27,000.00</t>
  </si>
  <si>
    <t>17</t>
  </si>
  <si>
    <t>公务接待费</t>
  </si>
  <si>
    <t>54,253.00</t>
  </si>
  <si>
    <t>26</t>
  </si>
  <si>
    <t>劳务费</t>
  </si>
  <si>
    <t>委托业务费</t>
  </si>
  <si>
    <t>50,000.00</t>
  </si>
  <si>
    <t>28</t>
  </si>
  <si>
    <t>工会经费</t>
  </si>
  <si>
    <t>343,410.06</t>
  </si>
  <si>
    <t>31</t>
  </si>
  <si>
    <t>公务用车运行维护费</t>
  </si>
  <si>
    <t>153,090.00</t>
  </si>
  <si>
    <t>39</t>
  </si>
  <si>
    <t>其他交通费用</t>
  </si>
  <si>
    <t>1,156,400.00</t>
  </si>
  <si>
    <t>其他商品和服务支出</t>
  </si>
  <si>
    <t>715,035.10</t>
  </si>
  <si>
    <t>生活补助</t>
  </si>
  <si>
    <t>3,026,247.23</t>
  </si>
  <si>
    <t>303</t>
  </si>
  <si>
    <t>医疗费补助</t>
  </si>
  <si>
    <t>248,816.33</t>
  </si>
  <si>
    <t>奖励金</t>
  </si>
  <si>
    <t>1,320.00</t>
  </si>
  <si>
    <t>办公设备购置</t>
  </si>
  <si>
    <t>86,172.00</t>
  </si>
  <si>
    <t>费用补贴</t>
  </si>
  <si>
    <t>其他对企业补助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</si>
  <si>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</si>
  <si>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</si>
  <si>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</si>
  <si>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</si>
  <si>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</si>
  <si>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</si>
  <si>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</si>
  <si>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</si>
  <si>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</si>
  <si>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</si>
  <si>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</si>
  <si>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</si>
  <si>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</si>
  <si>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</si>
  <si>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</si>
  <si>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</si>
  <si>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</si>
  <si>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</si>
  <si>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</si>
  <si>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</si>
  <si>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</si>
  <si>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</si>
  <si>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</si>
  <si>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</si>
  <si>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</si>
  <si>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</si>
  <si>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</si>
  <si>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</si>
  <si>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</si>
  <si>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</si>
  <si>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</si>
  <si>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</si>
  <si>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动车开行补贴</t>
  </si>
  <si>
    <t>单位（单位）</t>
  </si>
  <si>
    <t>项目资金
（万元）</t>
  </si>
  <si>
    <t>年度资金总额</t>
  </si>
  <si>
    <t>财政拨款</t>
  </si>
  <si>
    <t>其他资金</t>
  </si>
  <si>
    <t>绩效目标</t>
  </si>
  <si>
    <t>开行攀枝花至成都动车， 满足群众高质量出行服务。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</si>
  <si>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</si>
  <si>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</si>
  <si>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</si>
  <si>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</si>
  <si>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</si>
  <si>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</si>
  <si>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</si>
  <si>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攀枝花至成都直达动车</t>
  </si>
  <si>
    <t>每日至少开行1对</t>
  </si>
  <si>
    <t>质量指标</t>
  </si>
  <si>
    <t>保障补贴动车正常运营</t>
  </si>
  <si>
    <t>正常运营</t>
  </si>
  <si>
    <t>资金使用合规</t>
  </si>
  <si>
    <t>完成</t>
  </si>
  <si>
    <t>时效指标</t>
  </si>
  <si>
    <t>完成时间</t>
  </si>
  <si>
    <t>2026年</t>
  </si>
  <si>
    <t>效益指标</t>
  </si>
  <si>
    <t>社会效益指标</t>
  </si>
  <si>
    <t>持续提升攀枝花地区对外交流能力， 提升多地
区民众出行便利。</t>
  </si>
  <si>
    <t>提升</t>
  </si>
  <si>
    <t>经济效益指标</t>
  </si>
  <si>
    <t>提升对外交流能力， 带动经济社会发展</t>
  </si>
  <si>
    <t>满意度指标</t>
  </si>
  <si>
    <t>服务对象满意度指标</t>
  </si>
  <si>
    <t>群众满意度</t>
  </si>
  <si>
    <t>≥85%</t>
  </si>
  <si>
    <t>成本指标</t>
  </si>
  <si>
    <t>经济成本指标</t>
  </si>
  <si>
    <t>经费控制</t>
  </si>
  <si>
    <t>≤1200万元</t>
  </si>
  <si>
    <t>表6-2</t>
  </si>
  <si>
    <t>安全环保经费</t>
  </si>
  <si>
    <t>保障交通运输安全环保工作和森林防灭火工作正常开展， 提高全行业安全管理水平和安全意识</t>
  </si>
  <si>
    <t>安全环保检查、 督导次数</t>
  </si>
  <si>
    <t>全年约100次</t>
  </si>
  <si>
    <t>安全培训</t>
  </si>
  <si>
    <t>1次</t>
  </si>
  <si>
    <t>安全生产各项工作</t>
  </si>
  <si>
    <t>全面完成</t>
  </si>
  <si>
    <t>资金使用合规率</t>
  </si>
  <si>
    <t>维护完成及时性</t>
  </si>
  <si>
    <t>及时</t>
  </si>
  <si>
    <t>人民群众获得感和安全感</t>
  </si>
  <si>
    <t>增强</t>
  </si>
  <si>
    <t>服务对象满意度</t>
  </si>
  <si>
    <t>社会满意度</t>
  </si>
  <si>
    <t>≥90%</t>
  </si>
  <si>
    <t>≤8万元</t>
  </si>
  <si>
    <t>表6-3</t>
  </si>
  <si>
    <t>第十一食堂劳务费</t>
  </si>
  <si>
    <t>市级机关职工第十一食堂外包， 维持食堂正常运行。</t>
  </si>
  <si>
    <t>每天就餐人数</t>
  </si>
  <si>
    <t>≥220人</t>
  </si>
  <si>
    <t>保障资金合规</t>
  </si>
  <si>
    <t>合规</t>
  </si>
  <si>
    <t>食品安全和卫生水平</t>
  </si>
  <si>
    <t>100%合格</t>
  </si>
  <si>
    <t>定期抽检食品质量</t>
  </si>
  <si>
    <t>至少一季度一次</t>
  </si>
  <si>
    <t>就餐及时</t>
  </si>
  <si>
    <t>确保</t>
  </si>
  <si>
    <t>保障交通事业发展</t>
  </si>
  <si>
    <t>改善程度明显</t>
  </si>
  <si>
    <t>职工满意度</t>
  </si>
  <si>
    <t>≤25万元</t>
  </si>
  <si>
    <t>表6-4</t>
  </si>
  <si>
    <t>信息系统维护费</t>
  </si>
  <si>
    <t>保障市交通运输局交通专网 、 互联网专线、 交通运行监测与应急指挥系统 、 视频会议系统的全年安全 、 稳定
、 高效、 合规运行。 通过专业化、 常态化的运维服务， 确保网络与信息系统可用性 ， 提升业务协同与应急响
应效率， 支撑交通运输管理决策科学化与公共服务水平提升 ， 防范网络安全风险， 实现信息化投资的持续效
益。</t>
  </si>
  <si>
    <t>维护网络线路数量</t>
  </si>
  <si>
    <t>2条线路， 专网、 专线各一条</t>
  </si>
  <si>
    <t>运维系统覆盖范围</t>
  </si>
  <si>
    <t>交通运行监测系统、 视频会议系统等至少2类核心系统</t>
  </si>
  <si>
    <t>定期巡检次数</t>
  </si>
  <si>
    <t>≥ 12次/年</t>
  </si>
  <si>
    <t>系统可用率</t>
  </si>
  <si>
    <t>≥99.5%</t>
  </si>
  <si>
    <t>故障修复及时率</t>
  </si>
  <si>
    <t>≥99%</t>
  </si>
  <si>
    <t>视频会议系统保障成功率</t>
  </si>
  <si>
    <t>≥100%</t>
  </si>
  <si>
    <t>故障平均响应时间</t>
  </si>
  <si>
    <t>≤ 30分钟</t>
  </si>
  <si>
    <t>一般故障平均修复时间</t>
  </si>
  <si>
    <t>≤4小时</t>
  </si>
  <si>
    <t>运维报告按时提交率</t>
  </si>
  <si>
    <t>保障应急指挥与会议沟通畅通</t>
  </si>
  <si>
    <t>应急会议系统可用率 100%</t>
  </si>
  <si>
    <t>提升交通运输运行监测效率</t>
  </si>
  <si>
    <t>监测数据实时准确率 100%较好</t>
  </si>
  <si>
    <t>避免因系统中断导致的业务损失</t>
  </si>
  <si>
    <t>保障业务连续性， 间接节约应急
处理成本</t>
  </si>
  <si>
    <t>系统运维服务投诉次数</t>
  </si>
  <si>
    <t>≤2次/年</t>
  </si>
  <si>
    <t>内部使用科室满意度</t>
  </si>
  <si>
    <t>≤56万元</t>
  </si>
  <si>
    <t>表6-5</t>
  </si>
  <si>
    <t>入驻政务服务中心单位租金、 物业及水电费</t>
  </si>
  <si>
    <t>保证驻政务中心窗口稳定运行</t>
  </si>
  <si>
    <t>办公面积</t>
  </si>
  <si>
    <t>35.26平方米</t>
  </si>
  <si>
    <t>窗口工作人员</t>
  </si>
  <si>
    <t>7人</t>
  </si>
  <si>
    <t>保证工作正常开展</t>
  </si>
  <si>
    <t>较好</t>
  </si>
  <si>
    <t>入驻时间</t>
  </si>
  <si>
    <t>保障交通审批窗口服务工作有序开展</t>
  </si>
  <si>
    <t>广大人民群众</t>
  </si>
  <si>
    <t>≤2.94万元</t>
  </si>
  <si>
    <t>表6-6</t>
  </si>
  <si>
    <t>航线补贴（二）</t>
  </si>
  <si>
    <t>机场航线开通后需渡过一段时期的培育期， 并且结合客流量小， 航班上座率低等原因， 新航线开通初期需要政府给予政策、 资金支持、 引导</t>
  </si>
  <si>
    <t>补贴航线</t>
  </si>
  <si>
    <t>≥8条</t>
  </si>
  <si>
    <t>保障各补贴航线正常运营</t>
  </si>
  <si>
    <t>保障</t>
  </si>
  <si>
    <t>2026年每月实施补贴</t>
  </si>
  <si>
    <t>每月保障航线正常运
营</t>
  </si>
  <si>
    <t>提升攀枝花地区对外交流能力， 提高多地民众出行便利。</t>
  </si>
  <si>
    <t>促进</t>
  </si>
  <si>
    <t>服务对象社会满意度</t>
  </si>
  <si>
    <t>≤7000万元</t>
  </si>
  <si>
    <t>表6-7</t>
  </si>
  <si>
    <t>公交运营补贴</t>
  </si>
  <si>
    <t>补贴公交公司政策性运营亏损， 确保广大市民出行。</t>
  </si>
  <si>
    <t>1家</t>
  </si>
  <si>
    <t>公交营运里程</t>
  </si>
  <si>
    <t>3000万公里</t>
  </si>
  <si>
    <t>提升群众出行体验</t>
  </si>
  <si>
    <t>减免优惠补贴</t>
  </si>
  <si>
    <t>免费乘车群体</t>
  </si>
  <si>
    <t>生态效益指标</t>
  </si>
  <si>
    <t>促进公交公司电动化换车</t>
  </si>
  <si>
    <t>≤6300万元</t>
  </si>
  <si>
    <t>表6-8</t>
  </si>
  <si>
    <t>高速公路征拆资金</t>
  </si>
  <si>
    <t>完整2026攀盐高速建设相关征拆。</t>
  </si>
  <si>
    <t>高速公路征地拆迁补偿</t>
  </si>
  <si>
    <t>1项</t>
  </si>
  <si>
    <t>资金兑付</t>
  </si>
  <si>
    <t>足额</t>
  </si>
  <si>
    <t>资金拨付</t>
  </si>
  <si>
    <t>加快攀枝花交通建设</t>
  </si>
  <si>
    <t>完成投资额</t>
  </si>
  <si>
    <t>≥20亿元</t>
  </si>
  <si>
    <t>广大人民群众满意度</t>
  </si>
  <si>
    <t>≥95%</t>
  </si>
  <si>
    <t>≤15000万元</t>
  </si>
  <si>
    <t>表6-9</t>
  </si>
  <si>
    <t>交通监测及数据分析</t>
  </si>
  <si>
    <t>加强我市交通行业监督管理， 提升科技兴安水平， 通过对“两客一危一重” 的监测手段， 有效的减少一般事故， 坚决防范遏制重特大事故发生， 确保攀枝花市交通运输行业安全。</t>
  </si>
  <si>
    <t>“两客一危一重” 监测</t>
  </si>
  <si>
    <t>全年365天24小时监测</t>
  </si>
  <si>
    <t>数据分析</t>
  </si>
  <si>
    <r>
      <rPr>
        <sz val="9"/>
        <rFont val="宋体"/>
        <charset val="0"/>
      </rPr>
      <t>按期（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周、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月、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季度）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提供相关报告</t>
    </r>
  </si>
  <si>
    <t>加强行业安全监管力度</t>
  </si>
  <si>
    <t>有效的减少一般事故，坚决防范遏制重特大事故发生</t>
  </si>
  <si>
    <t>提供相关报告</t>
  </si>
  <si>
    <r>
      <rPr>
        <sz val="9"/>
        <rFont val="宋体"/>
        <charset val="0"/>
      </rPr>
      <t>日报告、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周报告、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月报告和年度报告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</si>
  <si>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</si>
  <si>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我市道路运输、 桥隧、 水路、 客运站场安全隐患， 规范出租车、 “两客一危一重” 等运输行业经营行为</t>
  </si>
  <si>
    <t>降低</t>
  </si>
  <si>
    <t>≤2.56万元</t>
  </si>
  <si>
    <t>表7</t>
  </si>
  <si>
    <t>单位整体支出绩效目标表</t>
  </si>
  <si>
    <t>（2026年度）</t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</si>
  <si>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</si>
  <si>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</si>
  <si>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</si>
  <si>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</si>
  <si>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</si>
  <si>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</si>
  <si>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确保投资达40亿元， 力争投资达50亿元;确保新增交通运输规上货运企业4家、 力争新增6家。公路运输总周转量增速确保达到全省平均水平。 多式联运和运输代理业、 装卸搬运和仓储业、机动车维修业等规上企业营收增速达到全省平均水平； 加快综合立体交通网建设； 推动国省干线提档升级、 农村公路补短板； 加快现代物流产业链建设； 推进城乡交通公共服务均等化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</si>
  <si>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</si>
  <si>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</si>
  <si>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</si>
  <si>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</si>
  <si>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</si>
  <si>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</si>
  <si>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</si>
  <si>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</si>
  <si>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</si>
  <si>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≤184%</t>
  </si>
  <si>
    <t>预算年终结余率</t>
  </si>
  <si>
    <t>≤22%</t>
  </si>
  <si>
    <t>一般性支出金额</t>
  </si>
  <si>
    <t>≤120.8万
元</t>
  </si>
  <si>
    <t>120.8万元为上年一般性支出金额</t>
  </si>
  <si>
    <t>财务管理</t>
  </si>
  <si>
    <t>财务管理规范</t>
  </si>
  <si>
    <t>优</t>
  </si>
  <si>
    <t>为“优” “良” “中” 或“差”</t>
  </si>
  <si>
    <t>采购管理</t>
  </si>
  <si>
    <t>采购执执行率</t>
  </si>
  <si>
    <t>≥80%</t>
  </si>
  <si>
    <t>履职效能</t>
  </si>
  <si>
    <t>新增航线</t>
  </si>
  <si>
    <t>2条</t>
  </si>
  <si>
    <t>完成国省前期研究工作</t>
  </si>
  <si>
    <t>2个</t>
  </si>
  <si>
    <t>攀盐高速建设进度</t>
  </si>
  <si>
    <t>完成绕城高速公路工可编制工作</t>
  </si>
  <si>
    <t>1个</t>
  </si>
  <si>
    <t>增加客货邮融合的农村客运线路
数量</t>
  </si>
  <si>
    <t>3条</t>
  </si>
  <si>
    <t>普通公路危桥改造、 加固</t>
  </si>
  <si>
    <t>8座</t>
  </si>
  <si>
    <t>实施农村公路安全生命防护工程</t>
  </si>
  <si>
    <t>100公里</t>
  </si>
  <si>
    <t>完成新改建农村公路</t>
  </si>
  <si>
    <t>200公里</t>
  </si>
  <si>
    <t>完成乡村振兴产业路旅游路</t>
  </si>
  <si>
    <t>50公里</t>
  </si>
  <si>
    <t>市级重点水运项目开工率</t>
  </si>
  <si>
    <t>完成“断头路” 工程</t>
  </si>
  <si>
    <t>可持续发展指标</t>
  </si>
  <si>
    <t>促进经济、 环境持续协调发展</t>
  </si>
  <si>
    <t>方便群众出行</t>
  </si>
  <si>
    <t>促进全市经济发展</t>
  </si>
  <si>
    <t>确保项目与环境协调发展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</si>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</sst>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8"/>
      <color rgb="FF000000"/>
      <name val="SimSun"/>
      <charset val="1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1" fillId="2" borderId="35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2" borderId="36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17" borderId="37" applyNumberFormat="0" applyAlignment="0" applyProtection="0">
      <alignment vertical="center"/>
    </xf>
    <xf numFmtId="0" fontId="51" fillId="17" borderId="35" applyNumberFormat="0" applyAlignment="0" applyProtection="0">
      <alignment vertical="center"/>
    </xf>
    <xf numFmtId="0" fontId="50" fillId="21" borderId="38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" fillId="0" borderId="0"/>
    <xf numFmtId="1" fontId="49" fillId="0" borderId="0"/>
  </cellStyleXfs>
  <cellXfs count="24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9" fontId="7" fillId="0" borderId="22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24" xfId="0" applyFont="1" applyFill="1" applyBorder="1">
      <alignment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/>
    </xf>
    <xf numFmtId="4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3" fontId="12" fillId="0" borderId="5" xfId="0" applyNumberFormat="1" applyFont="1" applyFill="1" applyBorder="1" applyAlignment="1" applyProtection="1">
      <alignment horizontal="left" vertical="center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5" fillId="0" borderId="23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23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2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9" fontId="15" fillId="0" borderId="5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/>
    </xf>
    <xf numFmtId="9" fontId="15" fillId="0" borderId="10" xfId="0" applyNumberFormat="1" applyFont="1" applyFill="1" applyBorder="1" applyAlignment="1" applyProtection="1">
      <alignment horizontal="center" vertical="center" wrapText="1"/>
    </xf>
    <xf numFmtId="9" fontId="15" fillId="0" borderId="9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 wrapText="1"/>
    </xf>
    <xf numFmtId="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9" fontId="13" fillId="0" borderId="10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vertical="center" wrapText="1"/>
    </xf>
    <xf numFmtId="0" fontId="15" fillId="0" borderId="24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5" fillId="0" borderId="25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 wrapText="1"/>
    </xf>
    <xf numFmtId="0" fontId="16" fillId="0" borderId="25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5" fillId="0" borderId="29" xfId="0" applyFont="1" applyBorder="1">
      <alignment vertical="center"/>
    </xf>
    <xf numFmtId="0" fontId="15" fillId="0" borderId="29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2" fillId="0" borderId="24" xfId="0" applyNumberFormat="1" applyFont="1" applyFill="1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 applyProtection="1">
      <alignment vertical="center" wrapText="1"/>
    </xf>
    <xf numFmtId="0" fontId="19" fillId="0" borderId="5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5" fillId="0" borderId="24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right" vertical="center" wrapText="1"/>
    </xf>
    <xf numFmtId="0" fontId="15" fillId="0" borderId="25" xfId="0" applyFont="1" applyFill="1" applyBorder="1">
      <alignment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30" xfId="0" applyFont="1" applyFill="1" applyBorder="1">
      <alignment vertical="center"/>
    </xf>
    <xf numFmtId="0" fontId="15" fillId="0" borderId="25" xfId="0" applyFont="1" applyFill="1" applyBorder="1" applyAlignment="1">
      <alignment vertical="center" wrapText="1"/>
    </xf>
    <xf numFmtId="0" fontId="15" fillId="0" borderId="26" xfId="0" applyFont="1" applyFill="1" applyBorder="1">
      <alignment vertical="center"/>
    </xf>
    <xf numFmtId="0" fontId="15" fillId="0" borderId="26" xfId="0" applyFont="1" applyFill="1" applyBorder="1" applyAlignment="1">
      <alignment vertical="center" wrapText="1"/>
    </xf>
    <xf numFmtId="0" fontId="16" fillId="0" borderId="25" xfId="0" applyFont="1" applyFill="1" applyBorder="1">
      <alignment vertical="center"/>
    </xf>
    <xf numFmtId="0" fontId="16" fillId="0" borderId="26" xfId="0" applyFont="1" applyFill="1" applyBorder="1" applyAlignment="1">
      <alignment vertical="center" wrapText="1"/>
    </xf>
    <xf numFmtId="0" fontId="15" fillId="0" borderId="29" xfId="0" applyFont="1" applyFill="1" applyBorder="1">
      <alignment vertical="center"/>
    </xf>
    <xf numFmtId="49" fontId="15" fillId="0" borderId="29" xfId="0" applyNumberFormat="1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0" fillId="0" borderId="24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/>
    </xf>
    <xf numFmtId="176" fontId="22" fillId="0" borderId="24" xfId="0" applyNumberFormat="1" applyFont="1" applyFill="1" applyBorder="1" applyAlignment="1">
      <alignment vertical="center"/>
    </xf>
    <xf numFmtId="0" fontId="23" fillId="0" borderId="24" xfId="0" applyFont="1" applyFill="1" applyBorder="1" applyAlignment="1">
      <alignment horizontal="right" vertical="center" wrapText="1"/>
    </xf>
    <xf numFmtId="0" fontId="24" fillId="0" borderId="24" xfId="0" applyFont="1" applyFill="1" applyBorder="1" applyAlignment="1">
      <alignment horizontal="center" vertical="center"/>
    </xf>
    <xf numFmtId="176" fontId="24" fillId="0" borderId="24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176" fontId="22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176" fontId="19" fillId="0" borderId="5" xfId="0" applyNumberFormat="1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6" fillId="0" borderId="5" xfId="0" applyNumberFormat="1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center" vertical="center"/>
    </xf>
    <xf numFmtId="176" fontId="27" fillId="0" borderId="5" xfId="0" applyNumberFormat="1" applyFont="1" applyFill="1" applyBorder="1" applyAlignment="1">
      <alignment horizontal="center" vertical="center"/>
    </xf>
    <xf numFmtId="4" fontId="27" fillId="0" borderId="5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5" fillId="0" borderId="24" xfId="0" applyNumberFormat="1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23" fillId="0" borderId="24" xfId="0" applyFont="1" applyFill="1" applyBorder="1" applyAlignment="1">
      <alignment horizontal="right" vertical="center"/>
    </xf>
    <xf numFmtId="0" fontId="29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/>
    </xf>
    <xf numFmtId="4" fontId="20" fillId="0" borderId="31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vertical="center" wrapText="1"/>
    </xf>
    <xf numFmtId="0" fontId="30" fillId="0" borderId="25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1" fillId="0" borderId="25" xfId="0" applyFont="1" applyFill="1" applyBorder="1" applyAlignment="1">
      <alignment vertical="center" wrapText="1"/>
    </xf>
    <xf numFmtId="0" fontId="31" fillId="0" borderId="26" xfId="0" applyFont="1" applyFill="1" applyBorder="1" applyAlignment="1">
      <alignment vertical="center" wrapText="1"/>
    </xf>
    <xf numFmtId="0" fontId="30" fillId="0" borderId="29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" sqref="A1"/>
    </sheetView>
  </sheetViews>
  <sheetFormatPr defaultColWidth="9" defaultRowHeight="14.25" outlineLevelRow="3"/>
  <cols>
    <col min="1" max="1" width="123.125" style="242" customWidth="1"/>
    <col min="2" max="16384" width="9" style="242"/>
  </cols>
  <sheetData>
    <row r="1" ht="137" customHeight="1" spans="1:1">
      <c r="A1" s="243" t="s">
        <v>0</v>
      </c>
    </row>
    <row r="2" ht="96" customHeight="1" spans="1:1">
      <c r="A2" s="243" t="s">
        <v>1</v>
      </c>
    </row>
    <row r="3" ht="60" customHeight="1" spans="1:1">
      <c r="A3" s="244">
        <v>46063</v>
      </c>
    </row>
    <row r="4" ht="31" customHeight="1" spans="1:1">
      <c r="A4" s="245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46"/>
      <c r="C1" s="102"/>
      <c r="D1" s="103"/>
      <c r="E1" s="103"/>
      <c r="F1" s="103"/>
      <c r="G1" s="103"/>
      <c r="H1" s="103"/>
      <c r="I1" s="117" t="s">
        <v>245</v>
      </c>
      <c r="J1" s="107"/>
    </row>
    <row r="2" ht="22.8" customHeight="1" spans="1:10">
      <c r="A2" s="101"/>
      <c r="B2" s="104" t="s">
        <v>246</v>
      </c>
      <c r="C2" s="104"/>
      <c r="D2" s="104"/>
      <c r="E2" s="104"/>
      <c r="F2" s="104"/>
      <c r="G2" s="104"/>
      <c r="H2" s="104"/>
      <c r="I2" s="104"/>
      <c r="J2" s="107" t="s">
        <v>3</v>
      </c>
    </row>
    <row r="3" ht="19.55" customHeight="1" spans="1:10">
      <c r="A3" s="105"/>
      <c r="B3" s="106" t="s">
        <v>5</v>
      </c>
      <c r="C3" s="106"/>
      <c r="D3" s="118"/>
      <c r="E3" s="118"/>
      <c r="F3" s="118"/>
      <c r="G3" s="118"/>
      <c r="H3" s="118"/>
      <c r="I3" s="118" t="s">
        <v>6</v>
      </c>
      <c r="J3" s="119"/>
    </row>
    <row r="4" ht="24.4" customHeight="1" spans="1:10">
      <c r="A4" s="107"/>
      <c r="B4" s="108" t="s">
        <v>247</v>
      </c>
      <c r="C4" s="108" t="s">
        <v>71</v>
      </c>
      <c r="D4" s="108" t="s">
        <v>248</v>
      </c>
      <c r="E4" s="108"/>
      <c r="F4" s="108"/>
      <c r="G4" s="108"/>
      <c r="H4" s="108"/>
      <c r="I4" s="108"/>
      <c r="J4" s="120"/>
    </row>
    <row r="5" ht="24.4" customHeight="1" spans="1:10">
      <c r="A5" s="109"/>
      <c r="B5" s="108"/>
      <c r="C5" s="108"/>
      <c r="D5" s="108" t="s">
        <v>59</v>
      </c>
      <c r="E5" s="124" t="s">
        <v>249</v>
      </c>
      <c r="F5" s="108" t="s">
        <v>250</v>
      </c>
      <c r="G5" s="108"/>
      <c r="H5" s="108"/>
      <c r="I5" s="108" t="s">
        <v>207</v>
      </c>
      <c r="J5" s="120"/>
    </row>
    <row r="6" ht="24.4" customHeight="1" spans="1:10">
      <c r="A6" s="109"/>
      <c r="B6" s="108"/>
      <c r="C6" s="108"/>
      <c r="D6" s="108"/>
      <c r="E6" s="124"/>
      <c r="F6" s="108" t="s">
        <v>159</v>
      </c>
      <c r="G6" s="108" t="s">
        <v>251</v>
      </c>
      <c r="H6" s="108" t="s">
        <v>252</v>
      </c>
      <c r="I6" s="108"/>
      <c r="J6" s="121"/>
    </row>
    <row r="7" ht="22.8" customHeight="1" spans="1:10">
      <c r="A7" s="110"/>
      <c r="B7" s="108"/>
      <c r="C7" s="108" t="s">
        <v>72</v>
      </c>
      <c r="D7" s="111"/>
      <c r="E7" s="111"/>
      <c r="F7" s="111"/>
      <c r="G7" s="111"/>
      <c r="H7" s="111"/>
      <c r="I7" s="111"/>
      <c r="J7" s="122"/>
    </row>
    <row r="8" ht="22.8" customHeight="1" spans="1:10">
      <c r="A8" s="110"/>
      <c r="B8" s="108">
        <v>305001</v>
      </c>
      <c r="C8" s="132" t="s">
        <v>0</v>
      </c>
      <c r="D8" s="111">
        <f>F8+I8</f>
        <v>207343</v>
      </c>
      <c r="E8" s="111"/>
      <c r="F8" s="111" t="str">
        <f>H8</f>
        <v>153,090.00</v>
      </c>
      <c r="G8" s="111"/>
      <c r="H8" s="133" t="s">
        <v>218</v>
      </c>
      <c r="I8" s="133" t="s">
        <v>208</v>
      </c>
      <c r="J8" s="122"/>
    </row>
    <row r="9" ht="22.8" customHeight="1" spans="1:10">
      <c r="A9" s="110"/>
      <c r="B9" s="108"/>
      <c r="C9" s="108"/>
      <c r="D9" s="111"/>
      <c r="E9" s="111"/>
      <c r="F9" s="111"/>
      <c r="G9" s="111"/>
      <c r="H9" s="111"/>
      <c r="I9" s="111"/>
      <c r="J9" s="122"/>
    </row>
    <row r="10" ht="22.8" customHeight="1" spans="1:10">
      <c r="A10" s="110"/>
      <c r="B10" s="108"/>
      <c r="C10" s="108"/>
      <c r="D10" s="111"/>
      <c r="E10" s="111"/>
      <c r="F10" s="111"/>
      <c r="G10" s="111"/>
      <c r="H10" s="111"/>
      <c r="I10" s="111"/>
      <c r="J10" s="122"/>
    </row>
    <row r="11" ht="22.8" customHeight="1" spans="1:10">
      <c r="A11" s="110"/>
      <c r="B11" s="108"/>
      <c r="C11" s="108"/>
      <c r="D11" s="111"/>
      <c r="E11" s="111"/>
      <c r="F11" s="111"/>
      <c r="G11" s="111"/>
      <c r="H11" s="111"/>
      <c r="I11" s="111"/>
      <c r="J11" s="122"/>
    </row>
    <row r="12" ht="22.8" customHeight="1" spans="1:10">
      <c r="A12" s="110"/>
      <c r="B12" s="108"/>
      <c r="C12" s="108"/>
      <c r="D12" s="111"/>
      <c r="E12" s="111"/>
      <c r="F12" s="111"/>
      <c r="G12" s="111"/>
      <c r="H12" s="111"/>
      <c r="I12" s="111"/>
      <c r="J12" s="122"/>
    </row>
    <row r="13" ht="22.8" customHeight="1" spans="1:10">
      <c r="A13" s="110"/>
      <c r="B13" s="108"/>
      <c r="C13" s="108"/>
      <c r="D13" s="111"/>
      <c r="E13" s="111"/>
      <c r="F13" s="111"/>
      <c r="G13" s="111"/>
      <c r="H13" s="111"/>
      <c r="I13" s="111"/>
      <c r="J13" s="122"/>
    </row>
    <row r="14" ht="22.8" customHeight="1" spans="1:10">
      <c r="A14" s="110"/>
      <c r="B14" s="108"/>
      <c r="C14" s="108"/>
      <c r="D14" s="111"/>
      <c r="E14" s="111"/>
      <c r="F14" s="111"/>
      <c r="G14" s="111"/>
      <c r="H14" s="111"/>
      <c r="I14" s="111"/>
      <c r="J14" s="122"/>
    </row>
    <row r="15" ht="22.8" customHeight="1" spans="1:10">
      <c r="A15" s="110"/>
      <c r="B15" s="108"/>
      <c r="C15" s="108"/>
      <c r="D15" s="111"/>
      <c r="E15" s="111"/>
      <c r="F15" s="111"/>
      <c r="G15" s="111"/>
      <c r="H15" s="111"/>
      <c r="I15" s="111"/>
      <c r="J15" s="122"/>
    </row>
    <row r="16" ht="22.8" customHeight="1" spans="1:10">
      <c r="A16" s="110"/>
      <c r="B16" s="108"/>
      <c r="C16" s="108"/>
      <c r="D16" s="111"/>
      <c r="E16" s="111"/>
      <c r="F16" s="111"/>
      <c r="G16" s="111"/>
      <c r="H16" s="111"/>
      <c r="I16" s="111"/>
      <c r="J16" s="1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9" sqref="F8:F9"/>
    </sheetView>
  </sheetViews>
  <sheetFormatPr defaultColWidth="10" defaultRowHeight="13.5"/>
  <cols>
    <col min="1" max="1" width="1.53333333333333" customWidth="1"/>
    <col min="2" max="4" width="6.15833333333333" style="126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127"/>
      <c r="C1" s="127"/>
      <c r="D1" s="127"/>
      <c r="E1" s="102"/>
      <c r="F1" s="102"/>
      <c r="G1" s="103"/>
      <c r="H1" s="103"/>
      <c r="I1" s="117" t="s">
        <v>253</v>
      </c>
      <c r="J1" s="107"/>
    </row>
    <row r="2" ht="22.8" customHeight="1" spans="1:10">
      <c r="A2" s="101"/>
      <c r="B2" s="128" t="s">
        <v>254</v>
      </c>
      <c r="C2" s="128"/>
      <c r="D2" s="128"/>
      <c r="E2" s="104"/>
      <c r="F2" s="104"/>
      <c r="G2" s="104"/>
      <c r="H2" s="104"/>
      <c r="I2" s="104"/>
      <c r="J2" s="107"/>
    </row>
    <row r="3" ht="19.55" customHeight="1" spans="1:10">
      <c r="A3" s="105"/>
      <c r="B3" s="129" t="s">
        <v>5</v>
      </c>
      <c r="C3" s="129"/>
      <c r="D3" s="129"/>
      <c r="E3" s="106"/>
      <c r="F3" s="106"/>
      <c r="G3" s="105"/>
      <c r="H3" s="105"/>
      <c r="I3" s="118" t="s">
        <v>6</v>
      </c>
      <c r="J3" s="119"/>
    </row>
    <row r="4" ht="24.4" customHeight="1" spans="1:10">
      <c r="A4" s="107"/>
      <c r="B4" s="130" t="s">
        <v>9</v>
      </c>
      <c r="C4" s="130"/>
      <c r="D4" s="130"/>
      <c r="E4" s="108"/>
      <c r="F4" s="108"/>
      <c r="G4" s="108" t="s">
        <v>255</v>
      </c>
      <c r="H4" s="108"/>
      <c r="I4" s="108"/>
      <c r="J4" s="120"/>
    </row>
    <row r="5" ht="24.4" customHeight="1" spans="1:10">
      <c r="A5" s="109"/>
      <c r="B5" s="130" t="s">
        <v>79</v>
      </c>
      <c r="C5" s="130"/>
      <c r="D5" s="130"/>
      <c r="E5" s="108" t="s">
        <v>70</v>
      </c>
      <c r="F5" s="108" t="s">
        <v>71</v>
      </c>
      <c r="G5" s="108" t="s">
        <v>59</v>
      </c>
      <c r="H5" s="108" t="s">
        <v>75</v>
      </c>
      <c r="I5" s="108" t="s">
        <v>76</v>
      </c>
      <c r="J5" s="120"/>
    </row>
    <row r="6" ht="24.4" customHeight="1" spans="1:10">
      <c r="A6" s="109"/>
      <c r="B6" s="130" t="s">
        <v>80</v>
      </c>
      <c r="C6" s="130" t="s">
        <v>81</v>
      </c>
      <c r="D6" s="130" t="s">
        <v>82</v>
      </c>
      <c r="E6" s="108"/>
      <c r="F6" s="108"/>
      <c r="G6" s="108"/>
      <c r="H6" s="108"/>
      <c r="I6" s="108"/>
      <c r="J6" s="121"/>
    </row>
    <row r="7" ht="22.8" customHeight="1" spans="1:10">
      <c r="A7" s="110"/>
      <c r="B7" s="130"/>
      <c r="C7" s="130"/>
      <c r="D7" s="130"/>
      <c r="E7" s="108"/>
      <c r="F7" s="108" t="s">
        <v>72</v>
      </c>
      <c r="G7" s="111">
        <f>I7</f>
        <v>295000000</v>
      </c>
      <c r="H7" s="111"/>
      <c r="I7" s="111">
        <f>SUM(I8:I9)</f>
        <v>295000000</v>
      </c>
      <c r="J7" s="122"/>
    </row>
    <row r="8" ht="22.8" customHeight="1" spans="1:10">
      <c r="A8" s="110"/>
      <c r="B8" s="130">
        <v>212</v>
      </c>
      <c r="C8" s="130" t="s">
        <v>94</v>
      </c>
      <c r="D8" s="130" t="s">
        <v>86</v>
      </c>
      <c r="E8" s="108">
        <v>305001</v>
      </c>
      <c r="F8" s="108" t="s">
        <v>95</v>
      </c>
      <c r="G8" s="111">
        <f>I8</f>
        <v>150000000</v>
      </c>
      <c r="H8" s="111"/>
      <c r="I8" s="111">
        <v>150000000</v>
      </c>
      <c r="J8" s="122"/>
    </row>
    <row r="9" ht="22.8" customHeight="1" spans="1:10">
      <c r="A9" s="110"/>
      <c r="B9" s="130" t="s">
        <v>106</v>
      </c>
      <c r="C9" s="130" t="s">
        <v>107</v>
      </c>
      <c r="D9" s="130" t="s">
        <v>84</v>
      </c>
      <c r="E9" s="108">
        <v>305001</v>
      </c>
      <c r="F9" s="108" t="s">
        <v>108</v>
      </c>
      <c r="G9" s="111">
        <f>I9</f>
        <v>145000000</v>
      </c>
      <c r="H9" s="111"/>
      <c r="I9" s="111">
        <v>145000000</v>
      </c>
      <c r="J9" s="122"/>
    </row>
    <row r="10" ht="22.8" customHeight="1" spans="1:10">
      <c r="A10" s="110"/>
      <c r="B10" s="130"/>
      <c r="C10" s="130"/>
      <c r="D10" s="130"/>
      <c r="E10" s="108"/>
      <c r="F10" s="108"/>
      <c r="G10" s="111"/>
      <c r="H10" s="111"/>
      <c r="I10" s="111"/>
      <c r="J10" s="122"/>
    </row>
    <row r="11" ht="22.8" customHeight="1" spans="1:10">
      <c r="A11" s="110"/>
      <c r="B11" s="130"/>
      <c r="C11" s="130"/>
      <c r="D11" s="130"/>
      <c r="E11" s="108"/>
      <c r="F11" s="108"/>
      <c r="G11" s="111"/>
      <c r="H11" s="111"/>
      <c r="I11" s="111"/>
      <c r="J11" s="122"/>
    </row>
    <row r="12" ht="22.8" customHeight="1" spans="1:10">
      <c r="A12" s="110"/>
      <c r="B12" s="130"/>
      <c r="C12" s="130"/>
      <c r="D12" s="130"/>
      <c r="E12" s="108"/>
      <c r="F12" s="108"/>
      <c r="G12" s="111"/>
      <c r="H12" s="111"/>
      <c r="I12" s="111"/>
      <c r="J12" s="122"/>
    </row>
    <row r="13" ht="22.8" customHeight="1" spans="1:10">
      <c r="A13" s="110"/>
      <c r="B13" s="130"/>
      <c r="C13" s="130"/>
      <c r="D13" s="130"/>
      <c r="E13" s="108"/>
      <c r="F13" s="108"/>
      <c r="G13" s="111"/>
      <c r="H13" s="111"/>
      <c r="I13" s="111"/>
      <c r="J13" s="122"/>
    </row>
    <row r="14" ht="22.8" customHeight="1" spans="1:10">
      <c r="A14" s="110"/>
      <c r="B14" s="130"/>
      <c r="C14" s="130"/>
      <c r="D14" s="130"/>
      <c r="E14" s="108"/>
      <c r="F14" s="108"/>
      <c r="G14" s="111"/>
      <c r="H14" s="111"/>
      <c r="I14" s="111"/>
      <c r="J14" s="122"/>
    </row>
    <row r="15" ht="22.8" customHeight="1" spans="1:10">
      <c r="A15" s="110"/>
      <c r="B15" s="130"/>
      <c r="C15" s="130"/>
      <c r="D15" s="130"/>
      <c r="E15" s="108"/>
      <c r="F15" s="108"/>
      <c r="G15" s="111"/>
      <c r="H15" s="111"/>
      <c r="I15" s="111"/>
      <c r="J15" s="122"/>
    </row>
    <row r="16" ht="22.8" customHeight="1" spans="1:10">
      <c r="A16" s="109"/>
      <c r="B16" s="131"/>
      <c r="C16" s="131"/>
      <c r="D16" s="131"/>
      <c r="E16" s="112"/>
      <c r="F16" s="112" t="s">
        <v>23</v>
      </c>
      <c r="G16" s="114"/>
      <c r="H16" s="114"/>
      <c r="I16" s="114"/>
      <c r="J16" s="120"/>
    </row>
    <row r="17" ht="22.8" customHeight="1" spans="1:10">
      <c r="A17" s="109"/>
      <c r="B17" s="131"/>
      <c r="C17" s="131"/>
      <c r="D17" s="131"/>
      <c r="E17" s="112"/>
      <c r="F17" s="112" t="s">
        <v>23</v>
      </c>
      <c r="G17" s="114"/>
      <c r="H17" s="114"/>
      <c r="I17" s="114"/>
      <c r="J17" s="12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01"/>
      <c r="B1" s="46"/>
      <c r="C1" s="102"/>
      <c r="D1" s="103"/>
      <c r="E1" s="103"/>
      <c r="F1" s="103"/>
      <c r="G1" s="103"/>
      <c r="H1" s="103"/>
      <c r="I1" s="117" t="s">
        <v>256</v>
      </c>
      <c r="J1" s="107"/>
    </row>
    <row r="2" ht="22.8" customHeight="1" spans="1:10">
      <c r="A2" s="101"/>
      <c r="B2" s="104" t="s">
        <v>257</v>
      </c>
      <c r="C2" s="104"/>
      <c r="D2" s="104"/>
      <c r="E2" s="104"/>
      <c r="F2" s="104"/>
      <c r="G2" s="104"/>
      <c r="H2" s="104"/>
      <c r="I2" s="104"/>
      <c r="J2" s="107" t="s">
        <v>3</v>
      </c>
    </row>
    <row r="3" ht="19.55" customHeight="1" spans="1:10">
      <c r="A3" s="105"/>
      <c r="B3" s="106" t="s">
        <v>5</v>
      </c>
      <c r="C3" s="106"/>
      <c r="D3" s="118"/>
      <c r="E3" s="118"/>
      <c r="F3" s="118"/>
      <c r="G3" s="118"/>
      <c r="H3" s="118"/>
      <c r="I3" s="118" t="s">
        <v>6</v>
      </c>
      <c r="J3" s="119"/>
    </row>
    <row r="4" ht="24.4" customHeight="1" spans="1:10">
      <c r="A4" s="107"/>
      <c r="B4" s="108" t="s">
        <v>247</v>
      </c>
      <c r="C4" s="108" t="s">
        <v>71</v>
      </c>
      <c r="D4" s="108" t="s">
        <v>248</v>
      </c>
      <c r="E4" s="108"/>
      <c r="F4" s="108"/>
      <c r="G4" s="108"/>
      <c r="H4" s="108"/>
      <c r="I4" s="108"/>
      <c r="J4" s="120"/>
    </row>
    <row r="5" ht="24.4" customHeight="1" spans="1:10">
      <c r="A5" s="109"/>
      <c r="B5" s="108"/>
      <c r="C5" s="108"/>
      <c r="D5" s="108" t="s">
        <v>59</v>
      </c>
      <c r="E5" s="124" t="s">
        <v>249</v>
      </c>
      <c r="F5" s="108" t="s">
        <v>250</v>
      </c>
      <c r="G5" s="108"/>
      <c r="H5" s="108"/>
      <c r="I5" s="108" t="s">
        <v>207</v>
      </c>
      <c r="J5" s="120"/>
    </row>
    <row r="6" ht="24.4" customHeight="1" spans="1:10">
      <c r="A6" s="109"/>
      <c r="B6" s="108"/>
      <c r="C6" s="108"/>
      <c r="D6" s="108"/>
      <c r="E6" s="124"/>
      <c r="F6" s="108" t="s">
        <v>159</v>
      </c>
      <c r="G6" s="108" t="s">
        <v>251</v>
      </c>
      <c r="H6" s="108" t="s">
        <v>252</v>
      </c>
      <c r="I6" s="108"/>
      <c r="J6" s="121"/>
    </row>
    <row r="7" ht="22.8" customHeight="1" spans="1:10">
      <c r="A7" s="110"/>
      <c r="B7" s="108"/>
      <c r="C7" s="108" t="s">
        <v>72</v>
      </c>
      <c r="D7" s="111"/>
      <c r="E7" s="111"/>
      <c r="F7" s="111"/>
      <c r="G7" s="111"/>
      <c r="H7" s="111"/>
      <c r="I7" s="111"/>
      <c r="J7" s="122"/>
    </row>
    <row r="8" ht="22.8" customHeight="1" spans="1:10">
      <c r="A8" s="110"/>
      <c r="B8" s="108">
        <v>305001</v>
      </c>
      <c r="C8" s="108" t="s">
        <v>0</v>
      </c>
      <c r="D8" s="111"/>
      <c r="E8" s="111"/>
      <c r="F8" s="111"/>
      <c r="G8" s="111"/>
      <c r="H8" s="111"/>
      <c r="I8" s="111"/>
      <c r="J8" s="122"/>
    </row>
    <row r="9" ht="22.8" customHeight="1" spans="1:10">
      <c r="A9" s="110"/>
      <c r="B9" s="108"/>
      <c r="C9" s="108" t="s">
        <v>258</v>
      </c>
      <c r="D9" s="111"/>
      <c r="E9" s="111"/>
      <c r="F9" s="111"/>
      <c r="G9" s="111"/>
      <c r="H9" s="111"/>
      <c r="I9" s="111"/>
      <c r="J9" s="122"/>
    </row>
    <row r="10" ht="22.8" customHeight="1" spans="1:10">
      <c r="A10" s="110"/>
      <c r="B10" s="108"/>
      <c r="C10" s="108"/>
      <c r="D10" s="111"/>
      <c r="E10" s="111"/>
      <c r="F10" s="111"/>
      <c r="G10" s="111"/>
      <c r="H10" s="111"/>
      <c r="I10" s="111"/>
      <c r="J10" s="122"/>
    </row>
    <row r="11" ht="22.8" customHeight="1" spans="1:10">
      <c r="A11" s="110"/>
      <c r="B11" s="108"/>
      <c r="C11" s="108"/>
      <c r="D11" s="111"/>
      <c r="E11" s="111"/>
      <c r="F11" s="111"/>
      <c r="G11" s="111"/>
      <c r="H11" s="111"/>
      <c r="I11" s="111"/>
      <c r="J11" s="122"/>
    </row>
    <row r="12" ht="22.8" customHeight="1" spans="1:10">
      <c r="A12" s="110"/>
      <c r="B12" s="125"/>
      <c r="C12" s="125"/>
      <c r="D12" s="111"/>
      <c r="E12" s="111"/>
      <c r="F12" s="111"/>
      <c r="G12" s="111"/>
      <c r="H12" s="111"/>
      <c r="I12" s="111"/>
      <c r="J12" s="122"/>
    </row>
    <row r="13" ht="22.8" customHeight="1" spans="1:10">
      <c r="A13" s="110"/>
      <c r="B13" s="108"/>
      <c r="C13" s="108"/>
      <c r="D13" s="111"/>
      <c r="E13" s="111"/>
      <c r="F13" s="111"/>
      <c r="G13" s="111"/>
      <c r="H13" s="111"/>
      <c r="I13" s="111"/>
      <c r="J13" s="122"/>
    </row>
    <row r="14" ht="22.8" customHeight="1" spans="1:10">
      <c r="A14" s="110"/>
      <c r="B14" s="108"/>
      <c r="C14" s="108"/>
      <c r="D14" s="111"/>
      <c r="E14" s="111"/>
      <c r="F14" s="111"/>
      <c r="G14" s="111"/>
      <c r="H14" s="111"/>
      <c r="I14" s="111"/>
      <c r="J14" s="122"/>
    </row>
    <row r="15" ht="22.8" customHeight="1" spans="1:10">
      <c r="A15" s="110"/>
      <c r="B15" s="108"/>
      <c r="C15" s="108"/>
      <c r="D15" s="111"/>
      <c r="E15" s="111"/>
      <c r="F15" s="111"/>
      <c r="G15" s="111"/>
      <c r="H15" s="111"/>
      <c r="I15" s="111"/>
      <c r="J15" s="122"/>
    </row>
    <row r="16" ht="22.8" customHeight="1" spans="1:10">
      <c r="A16" s="110"/>
      <c r="B16" s="108"/>
      <c r="C16" s="108"/>
      <c r="D16" s="111"/>
      <c r="E16" s="111"/>
      <c r="F16" s="111"/>
      <c r="G16" s="111"/>
      <c r="H16" s="111"/>
      <c r="I16" s="111"/>
      <c r="J16" s="122"/>
    </row>
    <row r="17" ht="22.8" customHeight="1" spans="1:10">
      <c r="A17" s="110"/>
      <c r="B17" s="108"/>
      <c r="C17" s="108"/>
      <c r="D17" s="111"/>
      <c r="E17" s="111"/>
      <c r="F17" s="111"/>
      <c r="G17" s="111"/>
      <c r="H17" s="111"/>
      <c r="I17" s="111"/>
      <c r="J17" s="1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01"/>
      <c r="B1" s="46"/>
      <c r="C1" s="46"/>
      <c r="D1" s="46"/>
      <c r="E1" s="102"/>
      <c r="F1" s="102"/>
      <c r="G1" s="103"/>
      <c r="H1" s="103"/>
      <c r="I1" s="117" t="s">
        <v>259</v>
      </c>
      <c r="J1" s="107"/>
    </row>
    <row r="2" ht="22.8" customHeight="1" spans="1:10">
      <c r="A2" s="101"/>
      <c r="B2" s="104" t="s">
        <v>260</v>
      </c>
      <c r="C2" s="104"/>
      <c r="D2" s="104"/>
      <c r="E2" s="104"/>
      <c r="F2" s="104"/>
      <c r="G2" s="104"/>
      <c r="H2" s="104"/>
      <c r="I2" s="104"/>
      <c r="J2" s="107" t="s">
        <v>3</v>
      </c>
    </row>
    <row r="3" ht="19.55" customHeight="1" spans="1:10">
      <c r="A3" s="105"/>
      <c r="B3" s="106" t="s">
        <v>5</v>
      </c>
      <c r="C3" s="106"/>
      <c r="D3" s="106"/>
      <c r="E3" s="106"/>
      <c r="F3" s="106"/>
      <c r="G3" s="105"/>
      <c r="H3" s="105"/>
      <c r="I3" s="118" t="s">
        <v>6</v>
      </c>
      <c r="J3" s="119"/>
    </row>
    <row r="4" ht="24.4" customHeight="1" spans="1:10">
      <c r="A4" s="107"/>
      <c r="B4" s="108" t="s">
        <v>9</v>
      </c>
      <c r="C4" s="108"/>
      <c r="D4" s="108"/>
      <c r="E4" s="108"/>
      <c r="F4" s="108"/>
      <c r="G4" s="108" t="s">
        <v>261</v>
      </c>
      <c r="H4" s="108"/>
      <c r="I4" s="108"/>
      <c r="J4" s="120"/>
    </row>
    <row r="5" ht="24.4" customHeight="1" spans="1:10">
      <c r="A5" s="109"/>
      <c r="B5" s="108" t="s">
        <v>79</v>
      </c>
      <c r="C5" s="108"/>
      <c r="D5" s="108"/>
      <c r="E5" s="108" t="s">
        <v>70</v>
      </c>
      <c r="F5" s="108" t="s">
        <v>71</v>
      </c>
      <c r="G5" s="108" t="s">
        <v>59</v>
      </c>
      <c r="H5" s="108" t="s">
        <v>75</v>
      </c>
      <c r="I5" s="108" t="s">
        <v>76</v>
      </c>
      <c r="J5" s="120"/>
    </row>
    <row r="6" ht="24.4" customHeight="1" spans="1:10">
      <c r="A6" s="109"/>
      <c r="B6" s="108" t="s">
        <v>80</v>
      </c>
      <c r="C6" s="108" t="s">
        <v>81</v>
      </c>
      <c r="D6" s="108" t="s">
        <v>82</v>
      </c>
      <c r="E6" s="108"/>
      <c r="F6" s="108"/>
      <c r="G6" s="108"/>
      <c r="H6" s="108"/>
      <c r="I6" s="108"/>
      <c r="J6" s="121"/>
    </row>
    <row r="7" ht="22.8" customHeight="1" spans="1:10">
      <c r="A7" s="110"/>
      <c r="B7" s="108"/>
      <c r="C7" s="108"/>
      <c r="D7" s="108"/>
      <c r="E7" s="108"/>
      <c r="F7" s="108" t="s">
        <v>72</v>
      </c>
      <c r="G7" s="111"/>
      <c r="H7" s="111"/>
      <c r="I7" s="111"/>
      <c r="J7" s="122"/>
    </row>
    <row r="8" ht="22.8" customHeight="1" spans="1:10">
      <c r="A8" s="109"/>
      <c r="B8" s="112"/>
      <c r="C8" s="112"/>
      <c r="D8" s="112"/>
      <c r="E8" s="113">
        <v>305001</v>
      </c>
      <c r="F8" s="113" t="s">
        <v>0</v>
      </c>
      <c r="G8" s="114"/>
      <c r="H8" s="114"/>
      <c r="I8" s="114"/>
      <c r="J8" s="120"/>
    </row>
    <row r="9" ht="22.8" customHeight="1" spans="1:10">
      <c r="A9" s="109"/>
      <c r="B9" s="112"/>
      <c r="C9" s="112"/>
      <c r="D9" s="112"/>
      <c r="E9" s="112"/>
      <c r="F9" s="112" t="s">
        <v>258</v>
      </c>
      <c r="G9" s="114"/>
      <c r="H9" s="114"/>
      <c r="I9" s="114"/>
      <c r="J9" s="120"/>
    </row>
    <row r="10" ht="22.8" customHeight="1" spans="1:10">
      <c r="A10" s="109"/>
      <c r="B10" s="112"/>
      <c r="C10" s="112"/>
      <c r="D10" s="112"/>
      <c r="E10" s="112"/>
      <c r="F10" s="112"/>
      <c r="G10" s="114"/>
      <c r="H10" s="114"/>
      <c r="I10" s="114"/>
      <c r="J10" s="120"/>
    </row>
    <row r="11" ht="22.8" customHeight="1" spans="1:10">
      <c r="A11" s="109"/>
      <c r="B11" s="112"/>
      <c r="C11" s="112"/>
      <c r="D11" s="112"/>
      <c r="E11" s="112"/>
      <c r="F11" s="112"/>
      <c r="G11" s="114"/>
      <c r="H11" s="114"/>
      <c r="I11" s="114"/>
      <c r="J11" s="120"/>
    </row>
    <row r="12" ht="22.8" customHeight="1" spans="1:10">
      <c r="A12" s="109"/>
      <c r="B12" s="112"/>
      <c r="C12" s="112"/>
      <c r="D12" s="112"/>
      <c r="E12" s="112"/>
      <c r="F12" s="112"/>
      <c r="G12" s="114"/>
      <c r="H12" s="114"/>
      <c r="I12" s="114"/>
      <c r="J12" s="120"/>
    </row>
    <row r="13" ht="22.8" customHeight="1" spans="1:10">
      <c r="A13" s="109"/>
      <c r="B13" s="112"/>
      <c r="C13" s="112"/>
      <c r="D13" s="112"/>
      <c r="E13" s="112"/>
      <c r="F13" s="112"/>
      <c r="G13" s="114"/>
      <c r="H13" s="114"/>
      <c r="I13" s="114"/>
      <c r="J13" s="120"/>
    </row>
    <row r="14" ht="22.8" customHeight="1" spans="1:10">
      <c r="A14" s="109"/>
      <c r="B14" s="112"/>
      <c r="C14" s="112"/>
      <c r="D14" s="112"/>
      <c r="E14" s="112"/>
      <c r="F14" s="112"/>
      <c r="G14" s="114"/>
      <c r="H14" s="114"/>
      <c r="I14" s="114"/>
      <c r="J14" s="120"/>
    </row>
    <row r="15" ht="22.8" customHeight="1" spans="1:10">
      <c r="A15" s="109"/>
      <c r="B15" s="112"/>
      <c r="C15" s="112"/>
      <c r="D15" s="112"/>
      <c r="E15" s="112"/>
      <c r="F15" s="112"/>
      <c r="G15" s="114"/>
      <c r="H15" s="114"/>
      <c r="I15" s="114"/>
      <c r="J15" s="120"/>
    </row>
    <row r="16" ht="22.8" customHeight="1" spans="1:10">
      <c r="A16" s="109"/>
      <c r="B16" s="112"/>
      <c r="C16" s="112"/>
      <c r="D16" s="112"/>
      <c r="E16" s="112"/>
      <c r="F16" s="112" t="s">
        <v>23</v>
      </c>
      <c r="G16" s="114"/>
      <c r="H16" s="114"/>
      <c r="I16" s="114"/>
      <c r="J16" s="120"/>
    </row>
    <row r="17" ht="22.8" customHeight="1" spans="1:10">
      <c r="A17" s="109"/>
      <c r="B17" s="112"/>
      <c r="C17" s="112"/>
      <c r="D17" s="112"/>
      <c r="E17" s="112"/>
      <c r="F17" s="112" t="s">
        <v>262</v>
      </c>
      <c r="G17" s="114"/>
      <c r="H17" s="114"/>
      <c r="I17" s="114"/>
      <c r="J17" s="121"/>
    </row>
    <row r="18" ht="9.75" customHeight="1" spans="1:10">
      <c r="A18" s="115"/>
      <c r="B18" s="116"/>
      <c r="C18" s="116"/>
      <c r="D18" s="116"/>
      <c r="E18" s="116"/>
      <c r="F18" s="115"/>
      <c r="G18" s="115"/>
      <c r="H18" s="115"/>
      <c r="I18" s="115"/>
      <c r="J18" s="12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B3" sqref="B3:J3"/>
    </sheetView>
  </sheetViews>
  <sheetFormatPr defaultColWidth="9" defaultRowHeight="13.5"/>
  <cols>
    <col min="1" max="1" width="9" style="1"/>
    <col min="2" max="2" width="11.25" style="1" customWidth="1"/>
    <col min="3" max="3" width="9" style="4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46"/>
      <c r="J1" s="1" t="s">
        <v>263</v>
      </c>
    </row>
    <row r="2" s="1" customFormat="1" spans="3:3">
      <c r="C2" s="45"/>
    </row>
    <row r="3" s="1" customFormat="1" ht="24" customHeight="1" spans="2:13">
      <c r="B3" s="47" t="s">
        <v>264</v>
      </c>
      <c r="C3" s="48"/>
      <c r="D3" s="48"/>
      <c r="E3" s="48"/>
      <c r="F3" s="48"/>
      <c r="G3" s="48"/>
      <c r="H3" s="48"/>
      <c r="I3" s="48"/>
      <c r="J3" s="78"/>
      <c r="K3" s="79"/>
      <c r="L3" s="79"/>
      <c r="M3" s="79"/>
    </row>
    <row r="4" s="1" customFormat="1" ht="25" customHeight="1" spans="2:13">
      <c r="B4" s="49" t="s">
        <v>265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266</v>
      </c>
      <c r="C5" s="51" t="s">
        <v>267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268</v>
      </c>
      <c r="C6" s="51" t="s">
        <v>0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269</v>
      </c>
      <c r="C7" s="53" t="s">
        <v>270</v>
      </c>
      <c r="D7" s="53"/>
      <c r="E7" s="53"/>
      <c r="F7" s="54">
        <v>1200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271</v>
      </c>
      <c r="D8" s="53"/>
      <c r="E8" s="53"/>
      <c r="F8" s="54">
        <v>1200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272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273</v>
      </c>
      <c r="C10" s="57" t="s">
        <v>274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1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275</v>
      </c>
      <c r="C12" s="50" t="s">
        <v>276</v>
      </c>
      <c r="D12" s="50" t="s">
        <v>277</v>
      </c>
      <c r="E12" s="53" t="s">
        <v>278</v>
      </c>
      <c r="F12" s="53"/>
      <c r="G12" s="53" t="s">
        <v>279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280</v>
      </c>
      <c r="D13" s="55" t="s">
        <v>281</v>
      </c>
      <c r="E13" s="60" t="s">
        <v>282</v>
      </c>
      <c r="F13" s="61"/>
      <c r="G13" s="60" t="s">
        <v>283</v>
      </c>
      <c r="H13" s="61"/>
      <c r="I13" s="61"/>
      <c r="J13" s="61"/>
      <c r="K13" s="81"/>
      <c r="L13" s="81"/>
      <c r="M13" s="81"/>
    </row>
    <row r="14" s="1" customFormat="1" ht="24" customHeight="1" spans="2:10">
      <c r="B14" s="59"/>
      <c r="C14" s="55"/>
      <c r="D14" s="55" t="s">
        <v>284</v>
      </c>
      <c r="E14" s="63" t="s">
        <v>285</v>
      </c>
      <c r="F14" s="83"/>
      <c r="G14" s="63" t="s">
        <v>286</v>
      </c>
      <c r="H14" s="84"/>
      <c r="I14" s="84"/>
      <c r="J14" s="83"/>
    </row>
    <row r="15" s="1" customFormat="1" ht="24" customHeight="1" spans="2:10">
      <c r="B15" s="59"/>
      <c r="C15" s="55"/>
      <c r="D15" s="55"/>
      <c r="E15" s="63" t="s">
        <v>287</v>
      </c>
      <c r="F15" s="83"/>
      <c r="G15" s="63" t="s">
        <v>288</v>
      </c>
      <c r="H15" s="84"/>
      <c r="I15" s="84"/>
      <c r="J15" s="83"/>
    </row>
    <row r="16" s="1" customFormat="1" ht="24" customHeight="1" spans="2:10">
      <c r="B16" s="59"/>
      <c r="C16" s="55"/>
      <c r="D16" s="55" t="s">
        <v>289</v>
      </c>
      <c r="E16" s="63" t="s">
        <v>290</v>
      </c>
      <c r="F16" s="64"/>
      <c r="G16" s="63" t="s">
        <v>291</v>
      </c>
      <c r="H16" s="65"/>
      <c r="I16" s="65"/>
      <c r="J16" s="64"/>
    </row>
    <row r="17" s="1" customFormat="1" ht="24" customHeight="1" spans="2:10">
      <c r="B17" s="59"/>
      <c r="C17" s="55" t="s">
        <v>292</v>
      </c>
      <c r="D17" s="67" t="s">
        <v>293</v>
      </c>
      <c r="E17" s="63" t="s">
        <v>294</v>
      </c>
      <c r="F17" s="83"/>
      <c r="G17" s="68" t="s">
        <v>295</v>
      </c>
      <c r="H17" s="69"/>
      <c r="I17" s="69"/>
      <c r="J17" s="71"/>
    </row>
    <row r="18" s="1" customFormat="1" ht="28" customHeight="1" spans="2:10">
      <c r="B18" s="59"/>
      <c r="C18" s="55"/>
      <c r="D18" s="70" t="s">
        <v>296</v>
      </c>
      <c r="E18" s="68" t="s">
        <v>297</v>
      </c>
      <c r="F18" s="71"/>
      <c r="G18" s="68" t="s">
        <v>295</v>
      </c>
      <c r="H18" s="69"/>
      <c r="I18" s="69"/>
      <c r="J18" s="71"/>
    </row>
    <row r="19" s="1" customFormat="1" ht="33" customHeight="1" spans="2:10">
      <c r="B19" s="59"/>
      <c r="C19" s="85" t="s">
        <v>298</v>
      </c>
      <c r="D19" s="100" t="s">
        <v>299</v>
      </c>
      <c r="E19" s="74" t="s">
        <v>300</v>
      </c>
      <c r="F19" s="61"/>
      <c r="G19" s="74" t="s">
        <v>301</v>
      </c>
      <c r="H19" s="61"/>
      <c r="I19" s="61"/>
      <c r="J19" s="61"/>
    </row>
    <row r="20" ht="23" customHeight="1" spans="1:10">
      <c r="A20"/>
      <c r="B20" s="62"/>
      <c r="C20" s="55" t="s">
        <v>302</v>
      </c>
      <c r="D20" s="55" t="s">
        <v>303</v>
      </c>
      <c r="E20" s="75" t="s">
        <v>304</v>
      </c>
      <c r="F20" s="76"/>
      <c r="G20" s="75" t="s">
        <v>305</v>
      </c>
      <c r="H20" s="77"/>
      <c r="I20" s="77"/>
      <c r="J20" s="76"/>
    </row>
  </sheetData>
  <mergeCells count="35"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6"/>
    <mergeCell ref="C17:C18"/>
    <mergeCell ref="D14:D15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M18" sqref="M18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306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307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8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8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308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26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309</v>
      </c>
      <c r="F12" s="61"/>
      <c r="G12" s="60" t="s">
        <v>310</v>
      </c>
      <c r="H12" s="61"/>
      <c r="I12" s="61"/>
      <c r="J12" s="61"/>
      <c r="K12" s="81"/>
      <c r="L12" s="81"/>
      <c r="M12" s="81"/>
    </row>
    <row r="13" s="1" customFormat="1" ht="21" customHeight="1" spans="2:13">
      <c r="B13" s="59"/>
      <c r="C13" s="55"/>
      <c r="D13" s="55"/>
      <c r="E13" s="60" t="s">
        <v>311</v>
      </c>
      <c r="F13" s="61"/>
      <c r="G13" s="60" t="s">
        <v>312</v>
      </c>
      <c r="H13" s="61"/>
      <c r="I13" s="61"/>
      <c r="J13" s="61"/>
      <c r="K13" s="82"/>
      <c r="L13" s="82"/>
      <c r="M13" s="82"/>
    </row>
    <row r="14" s="1" customFormat="1" ht="24" customHeight="1" spans="2:10">
      <c r="B14" s="59"/>
      <c r="C14" s="55"/>
      <c r="D14" s="55" t="s">
        <v>284</v>
      </c>
      <c r="E14" s="63" t="s">
        <v>313</v>
      </c>
      <c r="F14" s="83"/>
      <c r="G14" s="63" t="s">
        <v>314</v>
      </c>
      <c r="H14" s="84"/>
      <c r="I14" s="84"/>
      <c r="J14" s="83"/>
    </row>
    <row r="15" s="1" customFormat="1" ht="24" customHeight="1" spans="2:10">
      <c r="B15" s="59"/>
      <c r="C15" s="55"/>
      <c r="D15" s="55"/>
      <c r="E15" s="63" t="s">
        <v>315</v>
      </c>
      <c r="F15" s="83"/>
      <c r="G15" s="99">
        <v>1</v>
      </c>
      <c r="H15" s="84"/>
      <c r="I15" s="84"/>
      <c r="J15" s="83"/>
    </row>
    <row r="16" s="1" customFormat="1" ht="24" customHeight="1" spans="2:10">
      <c r="B16" s="59"/>
      <c r="C16" s="55"/>
      <c r="D16" s="55" t="s">
        <v>289</v>
      </c>
      <c r="E16" s="63" t="s">
        <v>316</v>
      </c>
      <c r="F16" s="64"/>
      <c r="G16" s="63" t="s">
        <v>317</v>
      </c>
      <c r="H16" s="65"/>
      <c r="I16" s="65"/>
      <c r="J16" s="64"/>
    </row>
    <row r="17" s="1" customFormat="1" ht="24" customHeight="1" spans="2:10">
      <c r="B17" s="59"/>
      <c r="C17" s="55" t="s">
        <v>292</v>
      </c>
      <c r="D17" s="52" t="s">
        <v>293</v>
      </c>
      <c r="E17" s="63" t="s">
        <v>318</v>
      </c>
      <c r="F17" s="83"/>
      <c r="G17" s="88" t="s">
        <v>319</v>
      </c>
      <c r="H17" s="89"/>
      <c r="I17" s="89"/>
      <c r="J17" s="97"/>
    </row>
    <row r="18" s="1" customFormat="1" ht="24" customHeight="1" spans="2:10">
      <c r="B18" s="59"/>
      <c r="C18" s="55" t="s">
        <v>298</v>
      </c>
      <c r="D18" s="52" t="s">
        <v>320</v>
      </c>
      <c r="E18" s="74" t="s">
        <v>321</v>
      </c>
      <c r="F18" s="61"/>
      <c r="G18" s="74" t="s">
        <v>322</v>
      </c>
      <c r="H18" s="61"/>
      <c r="I18" s="61"/>
      <c r="J18" s="61"/>
    </row>
    <row r="19" ht="24" customHeight="1" spans="2:10">
      <c r="B19" s="62"/>
      <c r="C19" s="55" t="s">
        <v>302</v>
      </c>
      <c r="D19" s="55" t="s">
        <v>303</v>
      </c>
      <c r="E19" s="75" t="s">
        <v>304</v>
      </c>
      <c r="F19" s="76"/>
      <c r="G19" s="75" t="s">
        <v>323</v>
      </c>
      <c r="H19" s="77"/>
      <c r="I19" s="77"/>
      <c r="J19" s="7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324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325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25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25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326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21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327</v>
      </c>
      <c r="F12" s="61"/>
      <c r="G12" s="60" t="s">
        <v>328</v>
      </c>
      <c r="H12" s="61"/>
      <c r="I12" s="61"/>
      <c r="J12" s="61"/>
      <c r="K12" s="81"/>
      <c r="L12" s="81"/>
      <c r="M12" s="81"/>
    </row>
    <row r="13" s="1" customFormat="1" ht="24" customHeight="1" spans="2:10">
      <c r="B13" s="59"/>
      <c r="C13" s="55"/>
      <c r="D13" s="55" t="s">
        <v>284</v>
      </c>
      <c r="E13" s="63" t="s">
        <v>329</v>
      </c>
      <c r="F13" s="83"/>
      <c r="G13" s="63" t="s">
        <v>330</v>
      </c>
      <c r="H13" s="84"/>
      <c r="I13" s="84"/>
      <c r="J13" s="83"/>
    </row>
    <row r="14" s="1" customFormat="1" ht="24" customHeight="1" spans="2:10">
      <c r="B14" s="59"/>
      <c r="C14" s="55"/>
      <c r="D14" s="55"/>
      <c r="E14" s="63" t="s">
        <v>331</v>
      </c>
      <c r="F14" s="83"/>
      <c r="G14" s="63" t="s">
        <v>332</v>
      </c>
      <c r="H14" s="84"/>
      <c r="I14" s="84"/>
      <c r="J14" s="83"/>
    </row>
    <row r="15" s="1" customFormat="1" ht="24" customHeight="1" spans="2:10">
      <c r="B15" s="59"/>
      <c r="C15" s="55"/>
      <c r="D15" s="55" t="s">
        <v>289</v>
      </c>
      <c r="E15" s="63" t="s">
        <v>333</v>
      </c>
      <c r="F15" s="64"/>
      <c r="G15" s="63" t="s">
        <v>334</v>
      </c>
      <c r="H15" s="65"/>
      <c r="I15" s="65"/>
      <c r="J15" s="64"/>
    </row>
    <row r="16" s="1" customFormat="1" ht="24" customHeight="1" spans="2:10">
      <c r="B16" s="59"/>
      <c r="C16" s="55"/>
      <c r="D16" s="55"/>
      <c r="E16" s="63" t="s">
        <v>335</v>
      </c>
      <c r="F16" s="83"/>
      <c r="G16" s="63" t="s">
        <v>336</v>
      </c>
      <c r="H16" s="65"/>
      <c r="I16" s="65"/>
      <c r="J16" s="64"/>
    </row>
    <row r="17" s="1" customFormat="1" ht="24" customHeight="1" spans="2:10">
      <c r="B17" s="59"/>
      <c r="C17" s="55" t="s">
        <v>292</v>
      </c>
      <c r="D17" s="67" t="s">
        <v>293</v>
      </c>
      <c r="E17" s="63" t="s">
        <v>337</v>
      </c>
      <c r="F17" s="83"/>
      <c r="G17" s="88" t="s">
        <v>338</v>
      </c>
      <c r="H17" s="89"/>
      <c r="I17" s="89"/>
      <c r="J17" s="97"/>
    </row>
    <row r="18" s="1" customFormat="1" ht="19" customHeight="1" spans="2:10">
      <c r="B18" s="59"/>
      <c r="C18" s="55"/>
      <c r="D18" s="70" t="s">
        <v>296</v>
      </c>
      <c r="E18" s="68"/>
      <c r="F18" s="71"/>
      <c r="G18" s="68"/>
      <c r="H18" s="69"/>
      <c r="I18" s="69"/>
      <c r="J18" s="71"/>
    </row>
    <row r="19" s="1" customFormat="1" ht="24" spans="2:10">
      <c r="B19" s="59"/>
      <c r="C19" s="55" t="s">
        <v>298</v>
      </c>
      <c r="D19" s="70" t="s">
        <v>299</v>
      </c>
      <c r="E19" s="92" t="s">
        <v>339</v>
      </c>
      <c r="F19" s="93"/>
      <c r="G19" s="94" t="s">
        <v>322</v>
      </c>
      <c r="H19" s="95"/>
      <c r="I19" s="95"/>
      <c r="J19" s="98"/>
    </row>
    <row r="20" ht="29" customHeight="1" spans="2:10">
      <c r="B20" s="62"/>
      <c r="C20" s="55" t="s">
        <v>302</v>
      </c>
      <c r="D20" s="55" t="s">
        <v>303</v>
      </c>
      <c r="E20" s="75" t="s">
        <v>304</v>
      </c>
      <c r="F20" s="76"/>
      <c r="G20" s="75" t="s">
        <v>340</v>
      </c>
      <c r="H20" s="77"/>
      <c r="I20" s="77"/>
      <c r="J20" s="76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8"/>
    <mergeCell ref="D13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341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342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56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56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343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52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344</v>
      </c>
      <c r="F12" s="61"/>
      <c r="G12" s="60" t="s">
        <v>345</v>
      </c>
      <c r="H12" s="61"/>
      <c r="I12" s="61"/>
      <c r="J12" s="61"/>
      <c r="K12" s="81"/>
      <c r="L12" s="81"/>
      <c r="M12" s="81"/>
    </row>
    <row r="13" s="1" customFormat="1" ht="38" customHeight="1" spans="2:13">
      <c r="B13" s="59"/>
      <c r="C13" s="55"/>
      <c r="D13" s="55"/>
      <c r="E13" s="60" t="s">
        <v>346</v>
      </c>
      <c r="F13" s="61"/>
      <c r="G13" s="60" t="s">
        <v>347</v>
      </c>
      <c r="H13" s="61"/>
      <c r="I13" s="61"/>
      <c r="J13" s="61"/>
      <c r="K13" s="82"/>
      <c r="L13" s="82"/>
      <c r="M13" s="82"/>
    </row>
    <row r="14" s="1" customFormat="1" ht="24" customHeight="1" spans="2:10">
      <c r="B14" s="59"/>
      <c r="C14" s="55"/>
      <c r="D14" s="55"/>
      <c r="E14" s="60" t="s">
        <v>348</v>
      </c>
      <c r="F14" s="61"/>
      <c r="G14" s="60" t="s">
        <v>349</v>
      </c>
      <c r="H14" s="61"/>
      <c r="I14" s="61"/>
      <c r="J14" s="61"/>
    </row>
    <row r="15" s="1" customFormat="1" ht="24" customHeight="1" spans="2:10">
      <c r="B15" s="59"/>
      <c r="C15" s="55"/>
      <c r="D15" s="55" t="s">
        <v>284</v>
      </c>
      <c r="E15" s="63" t="s">
        <v>350</v>
      </c>
      <c r="F15" s="83"/>
      <c r="G15" s="63" t="s">
        <v>351</v>
      </c>
      <c r="H15" s="84"/>
      <c r="I15" s="84"/>
      <c r="J15" s="83"/>
    </row>
    <row r="16" s="1" customFormat="1" ht="24" customHeight="1" spans="2:10">
      <c r="B16" s="59"/>
      <c r="C16" s="55"/>
      <c r="D16" s="55"/>
      <c r="E16" s="63" t="s">
        <v>352</v>
      </c>
      <c r="F16" s="83"/>
      <c r="G16" s="63" t="s">
        <v>353</v>
      </c>
      <c r="H16" s="84"/>
      <c r="I16" s="84"/>
      <c r="J16" s="83"/>
    </row>
    <row r="17" s="1" customFormat="1" ht="24" customHeight="1" spans="2:10">
      <c r="B17" s="59"/>
      <c r="C17" s="55"/>
      <c r="D17" s="85"/>
      <c r="E17" s="63" t="s">
        <v>354</v>
      </c>
      <c r="F17" s="64"/>
      <c r="G17" s="63" t="s">
        <v>355</v>
      </c>
      <c r="H17" s="65"/>
      <c r="I17" s="65"/>
      <c r="J17" s="64"/>
    </row>
    <row r="18" s="1" customFormat="1" ht="24" customHeight="1" spans="2:10">
      <c r="B18" s="59"/>
      <c r="C18" s="55"/>
      <c r="D18" s="55" t="s">
        <v>289</v>
      </c>
      <c r="E18" s="63" t="s">
        <v>356</v>
      </c>
      <c r="F18" s="64"/>
      <c r="G18" s="63" t="s">
        <v>357</v>
      </c>
      <c r="H18" s="65"/>
      <c r="I18" s="65"/>
      <c r="J18" s="64"/>
    </row>
    <row r="19" s="1" customFormat="1" ht="24" customHeight="1" spans="2:10">
      <c r="B19" s="59"/>
      <c r="C19" s="55"/>
      <c r="D19" s="55"/>
      <c r="E19" s="63" t="s">
        <v>358</v>
      </c>
      <c r="F19" s="83"/>
      <c r="G19" s="66" t="s">
        <v>359</v>
      </c>
      <c r="H19" s="65"/>
      <c r="I19" s="65"/>
      <c r="J19" s="64"/>
    </row>
    <row r="20" s="1" customFormat="1" ht="24" customHeight="1" spans="2:10">
      <c r="B20" s="59"/>
      <c r="C20" s="55"/>
      <c r="D20" s="55"/>
      <c r="E20" s="63" t="s">
        <v>360</v>
      </c>
      <c r="F20" s="64"/>
      <c r="G20" s="86">
        <v>1</v>
      </c>
      <c r="H20" s="61"/>
      <c r="I20" s="61"/>
      <c r="J20" s="61"/>
    </row>
    <row r="21" s="1" customFormat="1" ht="24" customHeight="1" spans="2:10">
      <c r="B21" s="59"/>
      <c r="C21" s="87" t="s">
        <v>292</v>
      </c>
      <c r="D21" s="67" t="s">
        <v>293</v>
      </c>
      <c r="E21" s="63" t="s">
        <v>361</v>
      </c>
      <c r="F21" s="83"/>
      <c r="G21" s="88" t="s">
        <v>362</v>
      </c>
      <c r="H21" s="89"/>
      <c r="I21" s="89"/>
      <c r="J21" s="97"/>
    </row>
    <row r="22" s="1" customFormat="1" ht="30" customHeight="1" spans="2:10">
      <c r="B22" s="59"/>
      <c r="C22" s="90"/>
      <c r="D22" s="67"/>
      <c r="E22" s="63" t="s">
        <v>363</v>
      </c>
      <c r="F22" s="64"/>
      <c r="G22" s="68" t="s">
        <v>364</v>
      </c>
      <c r="H22" s="69"/>
      <c r="I22" s="69"/>
      <c r="J22" s="71"/>
    </row>
    <row r="23" s="1" customFormat="1" ht="28" customHeight="1" spans="2:10">
      <c r="B23" s="59"/>
      <c r="C23" s="91"/>
      <c r="D23" s="70" t="s">
        <v>296</v>
      </c>
      <c r="E23" s="68" t="s">
        <v>365</v>
      </c>
      <c r="F23" s="71"/>
      <c r="G23" s="68" t="s">
        <v>366</v>
      </c>
      <c r="H23" s="69"/>
      <c r="I23" s="69"/>
      <c r="J23" s="71"/>
    </row>
    <row r="24" s="1" customFormat="1" spans="2:10">
      <c r="B24" s="59"/>
      <c r="C24" s="55" t="s">
        <v>298</v>
      </c>
      <c r="D24" s="70" t="s">
        <v>299</v>
      </c>
      <c r="E24" s="92" t="s">
        <v>367</v>
      </c>
      <c r="F24" s="93"/>
      <c r="G24" s="94" t="s">
        <v>368</v>
      </c>
      <c r="H24" s="95"/>
      <c r="I24" s="95"/>
      <c r="J24" s="98"/>
    </row>
    <row r="25" s="1" customFormat="1" ht="33" customHeight="1" spans="2:10">
      <c r="B25" s="59"/>
      <c r="C25" s="55"/>
      <c r="D25" s="96"/>
      <c r="E25" s="74" t="s">
        <v>369</v>
      </c>
      <c r="F25" s="61"/>
      <c r="G25" s="74" t="s">
        <v>353</v>
      </c>
      <c r="H25" s="61"/>
      <c r="I25" s="61"/>
      <c r="J25" s="61"/>
    </row>
    <row r="26" ht="27" customHeight="1" spans="2:10">
      <c r="B26" s="62"/>
      <c r="C26" s="55" t="s">
        <v>302</v>
      </c>
      <c r="D26" s="55" t="s">
        <v>303</v>
      </c>
      <c r="E26" s="75" t="s">
        <v>304</v>
      </c>
      <c r="F26" s="76"/>
      <c r="G26" s="75" t="s">
        <v>370</v>
      </c>
      <c r="H26" s="77"/>
      <c r="I26" s="77"/>
      <c r="J26" s="76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0"/>
    <mergeCell ref="C21:C23"/>
    <mergeCell ref="C24:C25"/>
    <mergeCell ref="D12:D14"/>
    <mergeCell ref="D15:D17"/>
    <mergeCell ref="D18:D20"/>
    <mergeCell ref="D21:D22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371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49" t="s">
        <v>265</v>
      </c>
      <c r="C4" s="49"/>
      <c r="D4" s="49"/>
      <c r="E4" s="49"/>
      <c r="F4" s="49"/>
      <c r="G4" s="49"/>
      <c r="H4" s="49"/>
      <c r="I4" s="49"/>
      <c r="J4" s="49"/>
      <c r="K4" s="80"/>
      <c r="L4" s="80"/>
      <c r="M4" s="80"/>
    </row>
    <row r="5" s="1" customFormat="1" ht="25" customHeight="1" spans="2:13">
      <c r="B5" s="50" t="s">
        <v>266</v>
      </c>
      <c r="C5" s="51" t="s">
        <v>372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0" t="s">
        <v>268</v>
      </c>
      <c r="C6" s="51" t="s">
        <v>0</v>
      </c>
      <c r="D6" s="51"/>
      <c r="E6" s="51"/>
      <c r="F6" s="51"/>
      <c r="G6" s="51"/>
      <c r="H6" s="51"/>
      <c r="I6" s="51"/>
      <c r="J6" s="51"/>
      <c r="K6" s="81"/>
      <c r="L6" s="81"/>
      <c r="M6" s="81"/>
    </row>
    <row r="7" s="1" customFormat="1" ht="25" customHeight="1" spans="2:13">
      <c r="B7" s="52" t="s">
        <v>269</v>
      </c>
      <c r="C7" s="53" t="s">
        <v>270</v>
      </c>
      <c r="D7" s="53"/>
      <c r="E7" s="53"/>
      <c r="F7" s="54">
        <v>2.94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271</v>
      </c>
      <c r="D8" s="53"/>
      <c r="E8" s="53"/>
      <c r="F8" s="54">
        <v>2.94</v>
      </c>
      <c r="G8" s="54"/>
      <c r="H8" s="54"/>
      <c r="I8" s="54"/>
      <c r="J8" s="54"/>
      <c r="K8" s="81"/>
      <c r="L8" s="81"/>
      <c r="M8" s="81"/>
    </row>
    <row r="9" s="1" customFormat="1" ht="25" customHeight="1" spans="2:13">
      <c r="B9" s="55"/>
      <c r="C9" s="53" t="s">
        <v>272</v>
      </c>
      <c r="D9" s="53"/>
      <c r="E9" s="53"/>
      <c r="F9" s="56"/>
      <c r="G9" s="56"/>
      <c r="H9" s="56"/>
      <c r="I9" s="56"/>
      <c r="J9" s="56"/>
      <c r="K9" s="81"/>
      <c r="L9" s="81"/>
      <c r="M9" s="81"/>
    </row>
    <row r="10" s="1" customFormat="1" ht="25" customHeight="1" spans="2:13">
      <c r="B10" s="52" t="s">
        <v>273</v>
      </c>
      <c r="C10" s="57" t="s">
        <v>373</v>
      </c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17" customHeight="1" spans="2:13">
      <c r="B11" s="52"/>
      <c r="C11" s="57"/>
      <c r="D11" s="57"/>
      <c r="E11" s="57"/>
      <c r="F11" s="57"/>
      <c r="G11" s="57"/>
      <c r="H11" s="57"/>
      <c r="I11" s="57"/>
      <c r="J11" s="57"/>
      <c r="K11" s="81"/>
      <c r="L11" s="81"/>
      <c r="M11" s="81"/>
    </row>
    <row r="12" s="1" customFormat="1" ht="25" customHeight="1" spans="2:13">
      <c r="B12" s="58" t="s">
        <v>275</v>
      </c>
      <c r="C12" s="50" t="s">
        <v>276</v>
      </c>
      <c r="D12" s="50" t="s">
        <v>277</v>
      </c>
      <c r="E12" s="53" t="s">
        <v>278</v>
      </c>
      <c r="F12" s="53"/>
      <c r="G12" s="53" t="s">
        <v>279</v>
      </c>
      <c r="H12" s="53"/>
      <c r="I12" s="53"/>
      <c r="J12" s="53"/>
      <c r="K12" s="81"/>
      <c r="L12" s="81"/>
      <c r="M12" s="81"/>
    </row>
    <row r="13" s="1" customFormat="1" ht="25" customHeight="1" spans="2:13">
      <c r="B13" s="59"/>
      <c r="C13" s="55" t="s">
        <v>280</v>
      </c>
      <c r="D13" s="55" t="s">
        <v>281</v>
      </c>
      <c r="E13" s="60" t="s">
        <v>374</v>
      </c>
      <c r="F13" s="61"/>
      <c r="G13" s="60" t="s">
        <v>375</v>
      </c>
      <c r="H13" s="61"/>
      <c r="I13" s="61"/>
      <c r="J13" s="61"/>
      <c r="K13" s="81"/>
      <c r="L13" s="81"/>
      <c r="M13" s="81"/>
    </row>
    <row r="14" s="1" customFormat="1" ht="22" customHeight="1" spans="2:13">
      <c r="B14" s="59"/>
      <c r="C14" s="55"/>
      <c r="D14" s="55"/>
      <c r="E14" s="60" t="s">
        <v>376</v>
      </c>
      <c r="F14" s="61"/>
      <c r="G14" s="60" t="s">
        <v>377</v>
      </c>
      <c r="H14" s="61"/>
      <c r="I14" s="61"/>
      <c r="J14" s="61"/>
      <c r="K14" s="82"/>
      <c r="L14" s="82"/>
      <c r="M14" s="82"/>
    </row>
    <row r="15" s="1" customFormat="1" ht="24" customHeight="1" spans="2:10">
      <c r="B15" s="59"/>
      <c r="C15" s="55"/>
      <c r="D15" s="58" t="s">
        <v>284</v>
      </c>
      <c r="E15" s="60" t="s">
        <v>378</v>
      </c>
      <c r="F15" s="61"/>
      <c r="G15" s="60" t="s">
        <v>379</v>
      </c>
      <c r="H15" s="61"/>
      <c r="I15" s="61"/>
      <c r="J15" s="61"/>
    </row>
    <row r="16" s="1" customFormat="1" ht="24" customHeight="1" spans="2:10">
      <c r="B16" s="59"/>
      <c r="C16" s="55"/>
      <c r="D16" s="59" t="s">
        <v>289</v>
      </c>
      <c r="E16" s="63" t="s">
        <v>380</v>
      </c>
      <c r="F16" s="64"/>
      <c r="G16" s="63" t="s">
        <v>291</v>
      </c>
      <c r="H16" s="65"/>
      <c r="I16" s="65"/>
      <c r="J16" s="64"/>
    </row>
    <row r="17" s="1" customFormat="1" ht="42" customHeight="1" spans="2:10">
      <c r="B17" s="59"/>
      <c r="C17" s="58" t="s">
        <v>292</v>
      </c>
      <c r="D17" s="67" t="s">
        <v>293</v>
      </c>
      <c r="E17" s="63" t="s">
        <v>381</v>
      </c>
      <c r="F17" s="64"/>
      <c r="G17" s="68" t="s">
        <v>379</v>
      </c>
      <c r="H17" s="69"/>
      <c r="I17" s="69"/>
      <c r="J17" s="71"/>
    </row>
    <row r="18" s="1" customFormat="1" ht="28" customHeight="1" spans="2:10">
      <c r="B18" s="59"/>
      <c r="C18" s="59"/>
      <c r="D18" s="70" t="s">
        <v>296</v>
      </c>
      <c r="E18" s="68"/>
      <c r="F18" s="71"/>
      <c r="G18" s="68"/>
      <c r="H18" s="69"/>
      <c r="I18" s="69"/>
      <c r="J18" s="71"/>
    </row>
    <row r="19" s="1" customFormat="1" ht="33" customHeight="1" spans="2:10">
      <c r="B19" s="59"/>
      <c r="C19" s="55" t="s">
        <v>298</v>
      </c>
      <c r="D19" s="52" t="s">
        <v>299</v>
      </c>
      <c r="E19" s="74" t="s">
        <v>382</v>
      </c>
      <c r="F19" s="61"/>
      <c r="G19" s="74" t="s">
        <v>322</v>
      </c>
      <c r="H19" s="61"/>
      <c r="I19" s="61"/>
      <c r="J19" s="61"/>
    </row>
    <row r="20" ht="28" customHeight="1" spans="2:10">
      <c r="B20" s="62"/>
      <c r="C20" s="55" t="s">
        <v>302</v>
      </c>
      <c r="D20" s="55" t="s">
        <v>303</v>
      </c>
      <c r="E20" s="75" t="s">
        <v>304</v>
      </c>
      <c r="F20" s="76"/>
      <c r="G20" s="75" t="s">
        <v>383</v>
      </c>
      <c r="H20" s="77"/>
      <c r="I20" s="77"/>
      <c r="J20" s="76"/>
    </row>
  </sheetData>
  <mergeCells count="36">
    <mergeCell ref="B2:J2"/>
    <mergeCell ref="B3:J3"/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7:B9"/>
    <mergeCell ref="B10:B11"/>
    <mergeCell ref="B12:B20"/>
    <mergeCell ref="C13:C16"/>
    <mergeCell ref="C17:C18"/>
    <mergeCell ref="D13:D14"/>
    <mergeCell ref="C10:J11"/>
  </mergeCells>
  <dataValidations count="1">
    <dataValidation type="list" allowBlank="1" showInputMessage="1" showErrorMessage="1" sqref="M5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384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385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7000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7000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386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30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387</v>
      </c>
      <c r="F12" s="61"/>
      <c r="G12" s="60" t="s">
        <v>388</v>
      </c>
      <c r="H12" s="61"/>
      <c r="I12" s="61"/>
      <c r="J12" s="61"/>
      <c r="K12" s="81"/>
      <c r="L12" s="81"/>
      <c r="M12" s="81"/>
    </row>
    <row r="13" s="1" customFormat="1" ht="24" customHeight="1" spans="2:10">
      <c r="B13" s="59"/>
      <c r="C13" s="55"/>
      <c r="D13" s="58" t="s">
        <v>284</v>
      </c>
      <c r="E13" s="60" t="s">
        <v>389</v>
      </c>
      <c r="F13" s="61"/>
      <c r="G13" s="60" t="s">
        <v>390</v>
      </c>
      <c r="H13" s="61"/>
      <c r="I13" s="61"/>
      <c r="J13" s="61"/>
    </row>
    <row r="14" s="1" customFormat="1" ht="24" customHeight="1" spans="2:10">
      <c r="B14" s="59"/>
      <c r="C14" s="55"/>
      <c r="D14" s="62"/>
      <c r="E14" s="63" t="s">
        <v>287</v>
      </c>
      <c r="F14" s="64"/>
      <c r="G14" s="63" t="s">
        <v>288</v>
      </c>
      <c r="H14" s="65"/>
      <c r="I14" s="65"/>
      <c r="J14" s="64"/>
    </row>
    <row r="15" s="1" customFormat="1" ht="24" customHeight="1" spans="2:10">
      <c r="B15" s="59"/>
      <c r="C15" s="55"/>
      <c r="D15" s="59" t="s">
        <v>289</v>
      </c>
      <c r="E15" s="63" t="s">
        <v>391</v>
      </c>
      <c r="F15" s="64"/>
      <c r="G15" s="63" t="s">
        <v>392</v>
      </c>
      <c r="H15" s="65"/>
      <c r="I15" s="65"/>
      <c r="J15" s="64"/>
    </row>
    <row r="16" s="1" customFormat="1" ht="38" customHeight="1" spans="2:10">
      <c r="B16" s="59"/>
      <c r="C16" s="58" t="s">
        <v>292</v>
      </c>
      <c r="D16" s="67" t="s">
        <v>293</v>
      </c>
      <c r="E16" s="63" t="s">
        <v>393</v>
      </c>
      <c r="F16" s="64"/>
      <c r="G16" s="68" t="s">
        <v>394</v>
      </c>
      <c r="H16" s="69"/>
      <c r="I16" s="69"/>
      <c r="J16" s="71"/>
    </row>
    <row r="17" s="1" customFormat="1" ht="28" customHeight="1" spans="2:10">
      <c r="B17" s="59"/>
      <c r="C17" s="59"/>
      <c r="D17" s="70" t="s">
        <v>296</v>
      </c>
      <c r="E17" s="68" t="s">
        <v>297</v>
      </c>
      <c r="F17" s="71"/>
      <c r="G17" s="68" t="s">
        <v>394</v>
      </c>
      <c r="H17" s="69"/>
      <c r="I17" s="69"/>
      <c r="J17" s="71"/>
    </row>
    <row r="18" s="1" customFormat="1" ht="33" customHeight="1" spans="2:10">
      <c r="B18" s="59"/>
      <c r="C18" s="55" t="s">
        <v>298</v>
      </c>
      <c r="D18" s="52" t="s">
        <v>299</v>
      </c>
      <c r="E18" s="74" t="s">
        <v>395</v>
      </c>
      <c r="F18" s="61"/>
      <c r="G18" s="74" t="s">
        <v>322</v>
      </c>
      <c r="H18" s="61"/>
      <c r="I18" s="61"/>
      <c r="J18" s="61"/>
    </row>
    <row r="19" ht="29" customHeight="1" spans="2:10">
      <c r="B19" s="62"/>
      <c r="C19" s="55" t="s">
        <v>302</v>
      </c>
      <c r="D19" s="55" t="s">
        <v>303</v>
      </c>
      <c r="E19" s="75" t="s">
        <v>304</v>
      </c>
      <c r="F19" s="76"/>
      <c r="G19" s="75" t="s">
        <v>396</v>
      </c>
      <c r="H19" s="77"/>
      <c r="I19" s="77"/>
      <c r="J19" s="7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7" sqref="C7"/>
    </sheetView>
  </sheetViews>
  <sheetFormatPr defaultColWidth="10" defaultRowHeight="13.5" outlineLevelCol="5"/>
  <cols>
    <col min="1" max="1" width="1.53333333333333" style="156" customWidth="1"/>
    <col min="2" max="2" width="41.0333333333333" style="156" customWidth="1"/>
    <col min="3" max="3" width="16.4083333333333" style="156" customWidth="1"/>
    <col min="4" max="4" width="41.0333333333333" style="156" customWidth="1"/>
    <col min="5" max="5" width="16.4083333333333" style="156" customWidth="1"/>
    <col min="6" max="6" width="1.53333333333333" style="156" customWidth="1"/>
    <col min="7" max="10" width="9.76666666666667" style="156" customWidth="1"/>
    <col min="11" max="16384" width="10" style="156"/>
  </cols>
  <sheetData>
    <row r="1" s="156" customFormat="1" ht="14.2" customHeight="1" spans="1:6">
      <c r="A1" s="219"/>
      <c r="B1" s="159"/>
      <c r="C1" s="160"/>
      <c r="D1" s="220"/>
      <c r="E1" s="159" t="s">
        <v>2</v>
      </c>
      <c r="F1" s="229" t="s">
        <v>3</v>
      </c>
    </row>
    <row r="2" s="156" customFormat="1" ht="19.9" customHeight="1" spans="1:6">
      <c r="A2" s="220"/>
      <c r="B2" s="222" t="s">
        <v>4</v>
      </c>
      <c r="C2" s="222"/>
      <c r="D2" s="222"/>
      <c r="E2" s="222"/>
      <c r="F2" s="229"/>
    </row>
    <row r="3" s="156" customFormat="1" ht="17.05" customHeight="1" spans="1:6">
      <c r="A3" s="223"/>
      <c r="B3" s="167" t="s">
        <v>5</v>
      </c>
      <c r="C3" s="189"/>
      <c r="D3" s="189"/>
      <c r="E3" s="224" t="s">
        <v>6</v>
      </c>
      <c r="F3" s="230"/>
    </row>
    <row r="4" s="156" customFormat="1" ht="21.35" customHeight="1" spans="1:6">
      <c r="A4" s="225"/>
      <c r="B4" s="171" t="s">
        <v>7</v>
      </c>
      <c r="C4" s="171"/>
      <c r="D4" s="171" t="s">
        <v>8</v>
      </c>
      <c r="E4" s="171"/>
      <c r="F4" s="185"/>
    </row>
    <row r="5" s="156" customFormat="1" ht="21.35" customHeight="1" spans="1:6">
      <c r="A5" s="225"/>
      <c r="B5" s="171" t="s">
        <v>9</v>
      </c>
      <c r="C5" s="171" t="s">
        <v>10</v>
      </c>
      <c r="D5" s="171" t="s">
        <v>9</v>
      </c>
      <c r="E5" s="171" t="s">
        <v>10</v>
      </c>
      <c r="F5" s="185"/>
    </row>
    <row r="6" s="156" customFormat="1" ht="19.9" customHeight="1" spans="1:6">
      <c r="A6" s="170"/>
      <c r="B6" s="195" t="s">
        <v>11</v>
      </c>
      <c r="C6" s="193">
        <v>31803859.86</v>
      </c>
      <c r="D6" s="195" t="s">
        <v>12</v>
      </c>
      <c r="E6" s="193"/>
      <c r="F6" s="197"/>
    </row>
    <row r="7" s="156" customFormat="1" ht="19.9" customHeight="1" spans="1:6">
      <c r="A7" s="170"/>
      <c r="B7" s="195" t="s">
        <v>13</v>
      </c>
      <c r="C7" s="193">
        <v>295000000</v>
      </c>
      <c r="D7" s="195" t="s">
        <v>14</v>
      </c>
      <c r="E7" s="193"/>
      <c r="F7" s="197"/>
    </row>
    <row r="8" s="156" customFormat="1" ht="19.9" customHeight="1" spans="1:6">
      <c r="A8" s="170"/>
      <c r="B8" s="195" t="s">
        <v>15</v>
      </c>
      <c r="C8" s="193"/>
      <c r="D8" s="195" t="s">
        <v>16</v>
      </c>
      <c r="E8" s="193"/>
      <c r="F8" s="197"/>
    </row>
    <row r="9" s="156" customFormat="1" ht="19.9" customHeight="1" spans="1:6">
      <c r="A9" s="170"/>
      <c r="B9" s="195" t="s">
        <v>17</v>
      </c>
      <c r="C9" s="193"/>
      <c r="D9" s="195" t="s">
        <v>18</v>
      </c>
      <c r="E9" s="193"/>
      <c r="F9" s="197"/>
    </row>
    <row r="10" s="156" customFormat="1" ht="19.9" customHeight="1" spans="1:6">
      <c r="A10" s="170"/>
      <c r="B10" s="195" t="s">
        <v>19</v>
      </c>
      <c r="C10" s="193"/>
      <c r="D10" s="195" t="s">
        <v>20</v>
      </c>
      <c r="E10" s="193"/>
      <c r="F10" s="197"/>
    </row>
    <row r="11" s="156" customFormat="1" ht="19.9" customHeight="1" spans="1:6">
      <c r="A11" s="170"/>
      <c r="B11" s="195" t="s">
        <v>21</v>
      </c>
      <c r="C11" s="193"/>
      <c r="D11" s="195" t="s">
        <v>22</v>
      </c>
      <c r="E11" s="193"/>
      <c r="F11" s="197"/>
    </row>
    <row r="12" s="156" customFormat="1" ht="19.9" customHeight="1" spans="1:6">
      <c r="A12" s="170"/>
      <c r="B12" s="195" t="s">
        <v>23</v>
      </c>
      <c r="C12" s="193"/>
      <c r="D12" s="195" t="s">
        <v>24</v>
      </c>
      <c r="E12" s="193"/>
      <c r="F12" s="197"/>
    </row>
    <row r="13" s="156" customFormat="1" ht="19.9" customHeight="1" spans="1:6">
      <c r="A13" s="170"/>
      <c r="B13" s="195" t="s">
        <v>23</v>
      </c>
      <c r="C13" s="193"/>
      <c r="D13" s="195" t="s">
        <v>25</v>
      </c>
      <c r="E13" s="193">
        <v>6024087.92</v>
      </c>
      <c r="F13" s="197"/>
    </row>
    <row r="14" s="156" customFormat="1" ht="19.9" customHeight="1" spans="1:6">
      <c r="A14" s="170"/>
      <c r="B14" s="195" t="s">
        <v>23</v>
      </c>
      <c r="C14" s="193"/>
      <c r="D14" s="195" t="s">
        <v>26</v>
      </c>
      <c r="E14" s="193"/>
      <c r="F14" s="197"/>
    </row>
    <row r="15" s="156" customFormat="1" ht="19.9" customHeight="1" spans="1:6">
      <c r="A15" s="170"/>
      <c r="B15" s="195" t="s">
        <v>23</v>
      </c>
      <c r="C15" s="193"/>
      <c r="D15" s="195" t="s">
        <v>27</v>
      </c>
      <c r="E15" s="193">
        <v>1479007.79</v>
      </c>
      <c r="F15" s="197"/>
    </row>
    <row r="16" s="156" customFormat="1" ht="19.9" customHeight="1" spans="1:6">
      <c r="A16" s="170"/>
      <c r="B16" s="195" t="s">
        <v>23</v>
      </c>
      <c r="C16" s="193"/>
      <c r="D16" s="195" t="s">
        <v>28</v>
      </c>
      <c r="E16" s="193"/>
      <c r="F16" s="197"/>
    </row>
    <row r="17" s="156" customFormat="1" ht="19.9" customHeight="1" spans="1:6">
      <c r="A17" s="170"/>
      <c r="B17" s="195" t="s">
        <v>23</v>
      </c>
      <c r="C17" s="193"/>
      <c r="D17" s="195" t="s">
        <v>29</v>
      </c>
      <c r="E17" s="193">
        <v>150000000</v>
      </c>
      <c r="F17" s="197"/>
    </row>
    <row r="18" s="156" customFormat="1" ht="19.9" customHeight="1" spans="1:6">
      <c r="A18" s="170"/>
      <c r="B18" s="195" t="s">
        <v>23</v>
      </c>
      <c r="C18" s="193"/>
      <c r="D18" s="195" t="s">
        <v>30</v>
      </c>
      <c r="E18" s="193"/>
      <c r="F18" s="197"/>
    </row>
    <row r="19" s="156" customFormat="1" ht="19.9" customHeight="1" spans="1:6">
      <c r="A19" s="170"/>
      <c r="B19" s="195" t="s">
        <v>23</v>
      </c>
      <c r="C19" s="193"/>
      <c r="D19" s="195" t="s">
        <v>31</v>
      </c>
      <c r="E19" s="193">
        <v>22193551.66</v>
      </c>
      <c r="F19" s="197"/>
    </row>
    <row r="20" s="156" customFormat="1" ht="19.9" customHeight="1" spans="1:6">
      <c r="A20" s="170"/>
      <c r="B20" s="195" t="s">
        <v>23</v>
      </c>
      <c r="C20" s="193"/>
      <c r="D20" s="195" t="s">
        <v>32</v>
      </c>
      <c r="E20" s="193"/>
      <c r="F20" s="197"/>
    </row>
    <row r="21" s="156" customFormat="1" ht="19.9" customHeight="1" spans="1:6">
      <c r="A21" s="170"/>
      <c r="B21" s="195" t="s">
        <v>23</v>
      </c>
      <c r="C21" s="193"/>
      <c r="D21" s="195" t="s">
        <v>33</v>
      </c>
      <c r="E21" s="193"/>
      <c r="F21" s="197"/>
    </row>
    <row r="22" s="156" customFormat="1" ht="19.9" customHeight="1" spans="1:6">
      <c r="A22" s="170"/>
      <c r="B22" s="195" t="s">
        <v>23</v>
      </c>
      <c r="C22" s="193"/>
      <c r="D22" s="195" t="s">
        <v>34</v>
      </c>
      <c r="E22" s="193"/>
      <c r="F22" s="197"/>
    </row>
    <row r="23" s="156" customFormat="1" ht="19.9" customHeight="1" spans="1:6">
      <c r="A23" s="170"/>
      <c r="B23" s="195" t="s">
        <v>23</v>
      </c>
      <c r="C23" s="193"/>
      <c r="D23" s="195" t="s">
        <v>35</v>
      </c>
      <c r="E23" s="193"/>
      <c r="F23" s="197"/>
    </row>
    <row r="24" s="156" customFormat="1" ht="19.9" customHeight="1" spans="1:6">
      <c r="A24" s="170"/>
      <c r="B24" s="195" t="s">
        <v>23</v>
      </c>
      <c r="C24" s="193"/>
      <c r="D24" s="195" t="s">
        <v>36</v>
      </c>
      <c r="E24" s="193"/>
      <c r="F24" s="197"/>
    </row>
    <row r="25" s="156" customFormat="1" ht="19.9" customHeight="1" spans="1:6">
      <c r="A25" s="170"/>
      <c r="B25" s="195" t="s">
        <v>23</v>
      </c>
      <c r="C25" s="193"/>
      <c r="D25" s="195" t="s">
        <v>37</v>
      </c>
      <c r="E25" s="193">
        <v>2107212.49</v>
      </c>
      <c r="F25" s="197"/>
    </row>
    <row r="26" s="156" customFormat="1" ht="19.9" customHeight="1" spans="1:6">
      <c r="A26" s="170"/>
      <c r="B26" s="195" t="s">
        <v>23</v>
      </c>
      <c r="C26" s="193"/>
      <c r="D26" s="195" t="s">
        <v>38</v>
      </c>
      <c r="E26" s="193"/>
      <c r="F26" s="197"/>
    </row>
    <row r="27" s="156" customFormat="1" ht="19.9" customHeight="1" spans="1:6">
      <c r="A27" s="170"/>
      <c r="B27" s="195" t="s">
        <v>23</v>
      </c>
      <c r="C27" s="193"/>
      <c r="D27" s="195" t="s">
        <v>39</v>
      </c>
      <c r="E27" s="193"/>
      <c r="F27" s="197"/>
    </row>
    <row r="28" s="156" customFormat="1" ht="19.9" customHeight="1" spans="1:6">
      <c r="A28" s="170"/>
      <c r="B28" s="195" t="s">
        <v>23</v>
      </c>
      <c r="C28" s="193"/>
      <c r="D28" s="195" t="s">
        <v>40</v>
      </c>
      <c r="E28" s="193"/>
      <c r="F28" s="197"/>
    </row>
    <row r="29" s="156" customFormat="1" ht="19.9" customHeight="1" spans="1:6">
      <c r="A29" s="170"/>
      <c r="B29" s="195" t="s">
        <v>23</v>
      </c>
      <c r="C29" s="193"/>
      <c r="D29" s="195" t="s">
        <v>41</v>
      </c>
      <c r="E29" s="193"/>
      <c r="F29" s="197"/>
    </row>
    <row r="30" s="156" customFormat="1" ht="19.9" customHeight="1" spans="1:6">
      <c r="A30" s="170"/>
      <c r="B30" s="195" t="s">
        <v>23</v>
      </c>
      <c r="C30" s="193"/>
      <c r="D30" s="195" t="s">
        <v>42</v>
      </c>
      <c r="E30" s="193">
        <v>145000000</v>
      </c>
      <c r="F30" s="197"/>
    </row>
    <row r="31" s="156" customFormat="1" ht="19.9" customHeight="1" spans="1:6">
      <c r="A31" s="170"/>
      <c r="B31" s="195" t="s">
        <v>23</v>
      </c>
      <c r="C31" s="193"/>
      <c r="D31" s="195" t="s">
        <v>43</v>
      </c>
      <c r="E31" s="193"/>
      <c r="F31" s="197"/>
    </row>
    <row r="32" s="156" customFormat="1" ht="19.9" customHeight="1" spans="1:6">
      <c r="A32" s="170"/>
      <c r="B32" s="195" t="s">
        <v>23</v>
      </c>
      <c r="C32" s="193"/>
      <c r="D32" s="195" t="s">
        <v>44</v>
      </c>
      <c r="E32" s="193"/>
      <c r="F32" s="197"/>
    </row>
    <row r="33" s="156" customFormat="1" ht="19.9" customHeight="1" spans="1:6">
      <c r="A33" s="170"/>
      <c r="B33" s="195" t="s">
        <v>23</v>
      </c>
      <c r="C33" s="193"/>
      <c r="D33" s="195" t="s">
        <v>45</v>
      </c>
      <c r="E33" s="193"/>
      <c r="F33" s="197"/>
    </row>
    <row r="34" s="156" customFormat="1" ht="19.9" customHeight="1" spans="1:6">
      <c r="A34" s="170"/>
      <c r="B34" s="195" t="s">
        <v>23</v>
      </c>
      <c r="C34" s="193"/>
      <c r="D34" s="195" t="s">
        <v>46</v>
      </c>
      <c r="E34" s="193"/>
      <c r="F34" s="197"/>
    </row>
    <row r="35" s="156" customFormat="1" ht="19.9" customHeight="1" spans="1:6">
      <c r="A35" s="170"/>
      <c r="B35" s="195" t="s">
        <v>23</v>
      </c>
      <c r="C35" s="193"/>
      <c r="D35" s="195" t="s">
        <v>47</v>
      </c>
      <c r="E35" s="193"/>
      <c r="F35" s="197"/>
    </row>
    <row r="36" s="156" customFormat="1" ht="19.9" customHeight="1" spans="1:6">
      <c r="A36" s="192"/>
      <c r="B36" s="190" t="s">
        <v>48</v>
      </c>
      <c r="C36" s="174"/>
      <c r="D36" s="190" t="s">
        <v>49</v>
      </c>
      <c r="E36" s="174"/>
      <c r="F36" s="198"/>
    </row>
    <row r="37" s="156" customFormat="1" ht="19.9" customHeight="1" spans="1:6">
      <c r="A37" s="170"/>
      <c r="B37" s="194" t="s">
        <v>50</v>
      </c>
      <c r="C37" s="193"/>
      <c r="D37" s="194" t="s">
        <v>51</v>
      </c>
      <c r="E37" s="193"/>
      <c r="F37" s="235"/>
    </row>
    <row r="38" s="156" customFormat="1" ht="19.9" customHeight="1" spans="1:6">
      <c r="A38" s="236"/>
      <c r="B38" s="194" t="s">
        <v>52</v>
      </c>
      <c r="C38" s="193"/>
      <c r="D38" s="194" t="s">
        <v>53</v>
      </c>
      <c r="E38" s="193"/>
      <c r="F38" s="235"/>
    </row>
    <row r="39" s="156" customFormat="1" ht="19.9" customHeight="1" spans="1:6">
      <c r="A39" s="236"/>
      <c r="B39" s="237"/>
      <c r="C39" s="237"/>
      <c r="D39" s="194" t="s">
        <v>54</v>
      </c>
      <c r="E39" s="193"/>
      <c r="F39" s="235"/>
    </row>
    <row r="40" s="156" customFormat="1" ht="19.9" customHeight="1" spans="1:6">
      <c r="A40" s="238"/>
      <c r="B40" s="171" t="s">
        <v>55</v>
      </c>
      <c r="C40" s="174">
        <f>SUM(C6:C39)</f>
        <v>326803859.86</v>
      </c>
      <c r="D40" s="171" t="s">
        <v>56</v>
      </c>
      <c r="E40" s="174">
        <f>SUM(E6:E39)</f>
        <v>326803859.86</v>
      </c>
      <c r="F40" s="239"/>
    </row>
    <row r="41" s="156" customFormat="1" ht="8.5" customHeight="1" spans="1:6">
      <c r="A41" s="228"/>
      <c r="B41" s="228"/>
      <c r="C41" s="240"/>
      <c r="D41" s="240"/>
      <c r="E41" s="228"/>
      <c r="F41" s="24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397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398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6300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6300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399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25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398</v>
      </c>
      <c r="F12" s="61"/>
      <c r="G12" s="60" t="s">
        <v>400</v>
      </c>
      <c r="H12" s="61"/>
      <c r="I12" s="61"/>
      <c r="J12" s="61"/>
      <c r="K12" s="81"/>
      <c r="L12" s="81"/>
      <c r="M12" s="81"/>
    </row>
    <row r="13" s="1" customFormat="1" ht="26" customHeight="1" spans="2:13">
      <c r="B13" s="59"/>
      <c r="C13" s="55"/>
      <c r="D13" s="55"/>
      <c r="E13" s="60" t="s">
        <v>401</v>
      </c>
      <c r="F13" s="61"/>
      <c r="G13" s="60" t="s">
        <v>402</v>
      </c>
      <c r="H13" s="61"/>
      <c r="I13" s="61"/>
      <c r="J13" s="61"/>
      <c r="K13" s="82"/>
      <c r="L13" s="82"/>
      <c r="M13" s="82"/>
    </row>
    <row r="14" s="1" customFormat="1" ht="24" customHeight="1" spans="2:10">
      <c r="B14" s="59"/>
      <c r="C14" s="55"/>
      <c r="D14" s="58" t="s">
        <v>284</v>
      </c>
      <c r="E14" s="60" t="s">
        <v>287</v>
      </c>
      <c r="F14" s="61"/>
      <c r="G14" s="60" t="s">
        <v>330</v>
      </c>
      <c r="H14" s="61"/>
      <c r="I14" s="61"/>
      <c r="J14" s="61"/>
    </row>
    <row r="15" s="1" customFormat="1" ht="24" customHeight="1" spans="2:10">
      <c r="B15" s="59"/>
      <c r="C15" s="55"/>
      <c r="D15" s="59" t="s">
        <v>289</v>
      </c>
      <c r="E15" s="63" t="s">
        <v>290</v>
      </c>
      <c r="F15" s="64"/>
      <c r="G15" s="63" t="s">
        <v>291</v>
      </c>
      <c r="H15" s="65"/>
      <c r="I15" s="65"/>
      <c r="J15" s="64"/>
    </row>
    <row r="16" s="1" customFormat="1" ht="33" customHeight="1" spans="2:10">
      <c r="B16" s="59"/>
      <c r="C16" s="58" t="s">
        <v>292</v>
      </c>
      <c r="D16" s="67" t="s">
        <v>293</v>
      </c>
      <c r="E16" s="63" t="s">
        <v>403</v>
      </c>
      <c r="F16" s="64"/>
      <c r="G16" s="68" t="s">
        <v>295</v>
      </c>
      <c r="H16" s="69"/>
      <c r="I16" s="69"/>
      <c r="J16" s="71"/>
    </row>
    <row r="17" s="1" customFormat="1" ht="28" customHeight="1" spans="2:10">
      <c r="B17" s="59"/>
      <c r="C17" s="59"/>
      <c r="D17" s="70" t="s">
        <v>296</v>
      </c>
      <c r="E17" s="68" t="s">
        <v>404</v>
      </c>
      <c r="F17" s="71"/>
      <c r="G17" s="68" t="s">
        <v>405</v>
      </c>
      <c r="H17" s="69"/>
      <c r="I17" s="69"/>
      <c r="J17" s="71"/>
    </row>
    <row r="18" s="1" customFormat="1" ht="24" spans="2:10">
      <c r="B18" s="59"/>
      <c r="C18" s="59"/>
      <c r="D18" s="52" t="s">
        <v>406</v>
      </c>
      <c r="E18" s="72" t="s">
        <v>407</v>
      </c>
      <c r="F18" s="72"/>
      <c r="G18" s="73" t="s">
        <v>394</v>
      </c>
      <c r="H18" s="73"/>
      <c r="I18" s="73"/>
      <c r="J18" s="73"/>
    </row>
    <row r="19" s="1" customFormat="1" ht="33" customHeight="1" spans="2:10">
      <c r="B19" s="59"/>
      <c r="C19" s="55" t="s">
        <v>298</v>
      </c>
      <c r="D19" s="52" t="s">
        <v>299</v>
      </c>
      <c r="E19" s="74" t="s">
        <v>395</v>
      </c>
      <c r="F19" s="61"/>
      <c r="G19" s="74" t="s">
        <v>322</v>
      </c>
      <c r="H19" s="61"/>
      <c r="I19" s="61"/>
      <c r="J19" s="61"/>
    </row>
    <row r="20" ht="24" customHeight="1" spans="2:10">
      <c r="B20" s="62"/>
      <c r="C20" s="55" t="s">
        <v>302</v>
      </c>
      <c r="D20" s="55" t="s">
        <v>303</v>
      </c>
      <c r="E20" s="75" t="s">
        <v>304</v>
      </c>
      <c r="F20" s="76"/>
      <c r="G20" s="75" t="s">
        <v>408</v>
      </c>
      <c r="H20" s="77"/>
      <c r="I20" s="77"/>
      <c r="J20" s="7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409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6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6" customHeight="1" spans="2:13">
      <c r="B4" s="50" t="s">
        <v>266</v>
      </c>
      <c r="C4" s="51" t="s">
        <v>410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6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6" customHeight="1" spans="2:13">
      <c r="B6" s="52" t="s">
        <v>269</v>
      </c>
      <c r="C6" s="53" t="s">
        <v>270</v>
      </c>
      <c r="D6" s="53"/>
      <c r="E6" s="53"/>
      <c r="F6" s="54">
        <v>15000</v>
      </c>
      <c r="G6" s="54"/>
      <c r="H6" s="54"/>
      <c r="I6" s="54"/>
      <c r="J6" s="54"/>
      <c r="K6" s="81"/>
      <c r="L6" s="81"/>
      <c r="M6" s="81"/>
    </row>
    <row r="7" s="1" customFormat="1" ht="26" customHeight="1" spans="2:13">
      <c r="B7" s="55"/>
      <c r="C7" s="53" t="s">
        <v>271</v>
      </c>
      <c r="D7" s="53"/>
      <c r="E7" s="53"/>
      <c r="F7" s="54">
        <v>15000</v>
      </c>
      <c r="G7" s="54"/>
      <c r="H7" s="54"/>
      <c r="I7" s="54"/>
      <c r="J7" s="54"/>
      <c r="K7" s="81"/>
      <c r="L7" s="81"/>
      <c r="M7" s="81"/>
    </row>
    <row r="8" s="1" customFormat="1" ht="26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6" customHeight="1" spans="2:13">
      <c r="B9" s="52" t="s">
        <v>273</v>
      </c>
      <c r="C9" s="57" t="s">
        <v>411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26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6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6" customHeight="1" spans="2:13">
      <c r="B12" s="59"/>
      <c r="C12" s="55" t="s">
        <v>280</v>
      </c>
      <c r="D12" s="55" t="s">
        <v>281</v>
      </c>
      <c r="E12" s="60" t="s">
        <v>412</v>
      </c>
      <c r="F12" s="61"/>
      <c r="G12" s="60" t="s">
        <v>413</v>
      </c>
      <c r="H12" s="61"/>
      <c r="I12" s="61"/>
      <c r="J12" s="61"/>
      <c r="K12" s="81"/>
      <c r="L12" s="81"/>
      <c r="M12" s="81"/>
    </row>
    <row r="13" s="1" customFormat="1" ht="26" customHeight="1" spans="2:10">
      <c r="B13" s="59"/>
      <c r="C13" s="55"/>
      <c r="D13" s="58" t="s">
        <v>284</v>
      </c>
      <c r="E13" s="60" t="s">
        <v>414</v>
      </c>
      <c r="F13" s="61"/>
      <c r="G13" s="60" t="s">
        <v>415</v>
      </c>
      <c r="H13" s="61"/>
      <c r="I13" s="61"/>
      <c r="J13" s="61"/>
    </row>
    <row r="14" s="1" customFormat="1" ht="26" customHeight="1" spans="2:10">
      <c r="B14" s="59"/>
      <c r="C14" s="55"/>
      <c r="D14" s="59" t="s">
        <v>289</v>
      </c>
      <c r="E14" s="63" t="s">
        <v>416</v>
      </c>
      <c r="F14" s="64"/>
      <c r="G14" s="63" t="s">
        <v>317</v>
      </c>
      <c r="H14" s="65"/>
      <c r="I14" s="65"/>
      <c r="J14" s="64"/>
    </row>
    <row r="15" s="1" customFormat="1" ht="26" customHeight="1" spans="2:10">
      <c r="B15" s="59"/>
      <c r="C15" s="58" t="s">
        <v>292</v>
      </c>
      <c r="D15" s="67" t="s">
        <v>293</v>
      </c>
      <c r="E15" s="63" t="s">
        <v>417</v>
      </c>
      <c r="F15" s="64"/>
      <c r="G15" s="68" t="s">
        <v>379</v>
      </c>
      <c r="H15" s="69"/>
      <c r="I15" s="69"/>
      <c r="J15" s="71"/>
    </row>
    <row r="16" s="1" customFormat="1" ht="26" customHeight="1" spans="2:10">
      <c r="B16" s="59"/>
      <c r="C16" s="59"/>
      <c r="D16" s="70" t="s">
        <v>296</v>
      </c>
      <c r="E16" s="68" t="s">
        <v>418</v>
      </c>
      <c r="F16" s="71"/>
      <c r="G16" s="68" t="s">
        <v>419</v>
      </c>
      <c r="H16" s="69"/>
      <c r="I16" s="69"/>
      <c r="J16" s="71"/>
    </row>
    <row r="17" s="1" customFormat="1" ht="26" customHeight="1" spans="2:10">
      <c r="B17" s="59"/>
      <c r="C17" s="59"/>
      <c r="D17" s="52" t="s">
        <v>406</v>
      </c>
      <c r="E17" s="72"/>
      <c r="F17" s="72"/>
      <c r="G17" s="73"/>
      <c r="H17" s="73"/>
      <c r="I17" s="73"/>
      <c r="J17" s="73"/>
    </row>
    <row r="18" s="1" customFormat="1" ht="26" customHeight="1" spans="2:10">
      <c r="B18" s="59"/>
      <c r="C18" s="55" t="s">
        <v>298</v>
      </c>
      <c r="D18" s="52" t="s">
        <v>299</v>
      </c>
      <c r="E18" s="74" t="s">
        <v>420</v>
      </c>
      <c r="F18" s="61"/>
      <c r="G18" s="74" t="s">
        <v>421</v>
      </c>
      <c r="H18" s="61"/>
      <c r="I18" s="61"/>
      <c r="J18" s="61"/>
    </row>
    <row r="19" ht="26" customHeight="1" spans="2:10">
      <c r="B19" s="62"/>
      <c r="C19" s="55" t="s">
        <v>302</v>
      </c>
      <c r="D19" s="55" t="s">
        <v>303</v>
      </c>
      <c r="E19" s="75" t="s">
        <v>304</v>
      </c>
      <c r="F19" s="76"/>
      <c r="G19" s="75" t="s">
        <v>422</v>
      </c>
      <c r="H19" s="77"/>
      <c r="I19" s="77"/>
      <c r="J19" s="76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4"/>
    <mergeCell ref="C15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M12" sqref="M12:M13"/>
    </sheetView>
  </sheetViews>
  <sheetFormatPr defaultColWidth="9" defaultRowHeight="13.5"/>
  <cols>
    <col min="1" max="1" width="3.75" customWidth="1"/>
    <col min="2" max="2" width="11.25" style="1" customWidth="1"/>
    <col min="3" max="3" width="9" style="4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46"/>
      <c r="C1" s="45"/>
      <c r="J1" s="1" t="s">
        <v>423</v>
      </c>
    </row>
    <row r="2" s="1" customFormat="1" ht="24" customHeight="1" spans="2:13">
      <c r="B2" s="47" t="s">
        <v>264</v>
      </c>
      <c r="C2" s="48"/>
      <c r="D2" s="48"/>
      <c r="E2" s="48"/>
      <c r="F2" s="48"/>
      <c r="G2" s="48"/>
      <c r="H2" s="48"/>
      <c r="I2" s="48"/>
      <c r="J2" s="78"/>
      <c r="K2" s="79"/>
      <c r="L2" s="79"/>
      <c r="M2" s="79"/>
    </row>
    <row r="3" s="1" customFormat="1" ht="25" customHeight="1" spans="2:13">
      <c r="B3" s="49" t="s">
        <v>265</v>
      </c>
      <c r="C3" s="49"/>
      <c r="D3" s="49"/>
      <c r="E3" s="49"/>
      <c r="F3" s="49"/>
      <c r="G3" s="49"/>
      <c r="H3" s="49"/>
      <c r="I3" s="49"/>
      <c r="J3" s="49"/>
      <c r="K3" s="80"/>
      <c r="L3" s="80"/>
      <c r="M3" s="80"/>
    </row>
    <row r="4" s="1" customFormat="1" ht="25" customHeight="1" spans="2:13">
      <c r="B4" s="50" t="s">
        <v>266</v>
      </c>
      <c r="C4" s="51" t="s">
        <v>424</v>
      </c>
      <c r="D4" s="51"/>
      <c r="E4" s="51"/>
      <c r="F4" s="51"/>
      <c r="G4" s="51"/>
      <c r="H4" s="51"/>
      <c r="I4" s="51"/>
      <c r="J4" s="51"/>
      <c r="K4" s="81"/>
      <c r="L4" s="81"/>
      <c r="M4" s="81"/>
    </row>
    <row r="5" s="1" customFormat="1" ht="25" customHeight="1" spans="2:13">
      <c r="B5" s="50" t="s">
        <v>268</v>
      </c>
      <c r="C5" s="51" t="s">
        <v>0</v>
      </c>
      <c r="D5" s="51"/>
      <c r="E5" s="51"/>
      <c r="F5" s="51"/>
      <c r="G5" s="51"/>
      <c r="H5" s="51"/>
      <c r="I5" s="51"/>
      <c r="J5" s="51"/>
      <c r="K5" s="81"/>
      <c r="L5" s="81"/>
      <c r="M5" s="81"/>
    </row>
    <row r="6" s="1" customFormat="1" ht="25" customHeight="1" spans="2:13">
      <c r="B6" s="52" t="s">
        <v>269</v>
      </c>
      <c r="C6" s="53" t="s">
        <v>270</v>
      </c>
      <c r="D6" s="53"/>
      <c r="E6" s="53"/>
      <c r="F6" s="54">
        <v>2.56</v>
      </c>
      <c r="G6" s="54"/>
      <c r="H6" s="54"/>
      <c r="I6" s="54"/>
      <c r="J6" s="54"/>
      <c r="K6" s="81"/>
      <c r="L6" s="81"/>
      <c r="M6" s="81"/>
    </row>
    <row r="7" s="1" customFormat="1" ht="25" customHeight="1" spans="2:13">
      <c r="B7" s="55"/>
      <c r="C7" s="53" t="s">
        <v>271</v>
      </c>
      <c r="D7" s="53"/>
      <c r="E7" s="53"/>
      <c r="F7" s="54">
        <v>2.56</v>
      </c>
      <c r="G7" s="54"/>
      <c r="H7" s="54"/>
      <c r="I7" s="54"/>
      <c r="J7" s="54"/>
      <c r="K7" s="81"/>
      <c r="L7" s="81"/>
      <c r="M7" s="81"/>
    </row>
    <row r="8" s="1" customFormat="1" ht="25" customHeight="1" spans="2:13">
      <c r="B8" s="55"/>
      <c r="C8" s="53" t="s">
        <v>272</v>
      </c>
      <c r="D8" s="53"/>
      <c r="E8" s="53"/>
      <c r="F8" s="56"/>
      <c r="G8" s="56"/>
      <c r="H8" s="56"/>
      <c r="I8" s="56"/>
      <c r="J8" s="56"/>
      <c r="K8" s="81"/>
      <c r="L8" s="81"/>
      <c r="M8" s="81"/>
    </row>
    <row r="9" s="1" customFormat="1" ht="25" customHeight="1" spans="2:13">
      <c r="B9" s="52" t="s">
        <v>273</v>
      </c>
      <c r="C9" s="57" t="s">
        <v>425</v>
      </c>
      <c r="D9" s="57"/>
      <c r="E9" s="57"/>
      <c r="F9" s="57"/>
      <c r="G9" s="57"/>
      <c r="H9" s="57"/>
      <c r="I9" s="57"/>
      <c r="J9" s="57"/>
      <c r="K9" s="81"/>
      <c r="L9" s="81"/>
      <c r="M9" s="81"/>
    </row>
    <row r="10" s="1" customFormat="1" ht="33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1"/>
      <c r="L10" s="81"/>
      <c r="M10" s="81"/>
    </row>
    <row r="11" s="1" customFormat="1" ht="25" customHeight="1" spans="2:13">
      <c r="B11" s="58" t="s">
        <v>275</v>
      </c>
      <c r="C11" s="50" t="s">
        <v>276</v>
      </c>
      <c r="D11" s="50" t="s">
        <v>277</v>
      </c>
      <c r="E11" s="53" t="s">
        <v>278</v>
      </c>
      <c r="F11" s="53"/>
      <c r="G11" s="53" t="s">
        <v>279</v>
      </c>
      <c r="H11" s="53"/>
      <c r="I11" s="53"/>
      <c r="J11" s="53"/>
      <c r="K11" s="81"/>
      <c r="L11" s="81"/>
      <c r="M11" s="81"/>
    </row>
    <row r="12" s="1" customFormat="1" ht="25" customHeight="1" spans="2:13">
      <c r="B12" s="59"/>
      <c r="C12" s="55" t="s">
        <v>280</v>
      </c>
      <c r="D12" s="55" t="s">
        <v>281</v>
      </c>
      <c r="E12" s="60" t="s">
        <v>426</v>
      </c>
      <c r="F12" s="61"/>
      <c r="G12" s="60" t="s">
        <v>427</v>
      </c>
      <c r="H12" s="61"/>
      <c r="I12" s="61"/>
      <c r="J12" s="61"/>
      <c r="K12" s="81"/>
      <c r="L12" s="81"/>
      <c r="M12" s="81"/>
    </row>
    <row r="13" s="1" customFormat="1" ht="38" customHeight="1" spans="2:13">
      <c r="B13" s="59"/>
      <c r="C13" s="55"/>
      <c r="D13" s="55"/>
      <c r="E13" s="60" t="s">
        <v>428</v>
      </c>
      <c r="F13" s="61"/>
      <c r="G13" s="60" t="s">
        <v>429</v>
      </c>
      <c r="H13" s="61"/>
      <c r="I13" s="61"/>
      <c r="J13" s="61"/>
      <c r="K13" s="82"/>
      <c r="L13" s="82"/>
      <c r="M13" s="82"/>
    </row>
    <row r="14" s="1" customFormat="1" ht="24" customHeight="1" spans="2:10">
      <c r="B14" s="59"/>
      <c r="C14" s="55"/>
      <c r="D14" s="58" t="s">
        <v>284</v>
      </c>
      <c r="E14" s="60" t="s">
        <v>430</v>
      </c>
      <c r="F14" s="61"/>
      <c r="G14" s="60" t="s">
        <v>431</v>
      </c>
      <c r="H14" s="61"/>
      <c r="I14" s="61"/>
      <c r="J14" s="61"/>
    </row>
    <row r="15" s="1" customFormat="1" ht="24" customHeight="1" spans="2:10">
      <c r="B15" s="59"/>
      <c r="C15" s="55"/>
      <c r="D15" s="62"/>
      <c r="E15" s="63" t="s">
        <v>432</v>
      </c>
      <c r="F15" s="64"/>
      <c r="G15" s="63" t="s">
        <v>433</v>
      </c>
      <c r="H15" s="65"/>
      <c r="I15" s="65"/>
      <c r="J15" s="64"/>
    </row>
    <row r="16" s="1" customFormat="1" ht="24" customHeight="1" spans="2:10">
      <c r="B16" s="59"/>
      <c r="C16" s="55"/>
      <c r="D16" s="59" t="s">
        <v>289</v>
      </c>
      <c r="E16" s="63" t="s">
        <v>290</v>
      </c>
      <c r="F16" s="64"/>
      <c r="G16" s="66" t="s">
        <v>434</v>
      </c>
      <c r="H16" s="65"/>
      <c r="I16" s="65"/>
      <c r="J16" s="64"/>
    </row>
    <row r="17" s="1" customFormat="1" ht="56" customHeight="1" spans="2:10">
      <c r="B17" s="59"/>
      <c r="C17" s="58" t="s">
        <v>292</v>
      </c>
      <c r="D17" s="67" t="s">
        <v>293</v>
      </c>
      <c r="E17" s="63" t="s">
        <v>435</v>
      </c>
      <c r="F17" s="64"/>
      <c r="G17" s="68" t="s">
        <v>436</v>
      </c>
      <c r="H17" s="69"/>
      <c r="I17" s="69"/>
      <c r="J17" s="71"/>
    </row>
    <row r="18" s="1" customFormat="1" ht="28" customHeight="1" spans="2:10">
      <c r="B18" s="59"/>
      <c r="C18" s="59"/>
      <c r="D18" s="70" t="s">
        <v>296</v>
      </c>
      <c r="E18" s="68"/>
      <c r="F18" s="71"/>
      <c r="G18" s="68"/>
      <c r="H18" s="69"/>
      <c r="I18" s="69"/>
      <c r="J18" s="71"/>
    </row>
    <row r="19" s="1" customFormat="1" ht="24" spans="2:10">
      <c r="B19" s="59"/>
      <c r="C19" s="59"/>
      <c r="D19" s="52" t="s">
        <v>406</v>
      </c>
      <c r="E19" s="72"/>
      <c r="F19" s="72"/>
      <c r="G19" s="73"/>
      <c r="H19" s="73"/>
      <c r="I19" s="73"/>
      <c r="J19" s="73"/>
    </row>
    <row r="20" s="1" customFormat="1" ht="33" customHeight="1" spans="2:10">
      <c r="B20" s="59"/>
      <c r="C20" s="55" t="s">
        <v>298</v>
      </c>
      <c r="D20" s="52" t="s">
        <v>299</v>
      </c>
      <c r="E20" s="74" t="s">
        <v>420</v>
      </c>
      <c r="F20" s="61"/>
      <c r="G20" s="74" t="s">
        <v>301</v>
      </c>
      <c r="H20" s="61"/>
      <c r="I20" s="61"/>
      <c r="J20" s="61"/>
    </row>
    <row r="21" ht="21" customHeight="1" spans="2:10">
      <c r="B21" s="62"/>
      <c r="C21" s="55" t="s">
        <v>302</v>
      </c>
      <c r="D21" s="55" t="s">
        <v>303</v>
      </c>
      <c r="E21" s="75" t="s">
        <v>304</v>
      </c>
      <c r="F21" s="76"/>
      <c r="G21" s="75" t="s">
        <v>437</v>
      </c>
      <c r="H21" s="77"/>
      <c r="I21" s="77"/>
      <c r="J21" s="76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19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40"/>
  <sheetViews>
    <sheetView workbookViewId="0">
      <selection activeCell="E8" sqref="E8:J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20.875" style="1" customWidth="1"/>
    <col min="6" max="6" width="9.625" style="1" customWidth="1"/>
    <col min="7" max="7" width="13.125" style="1" customWidth="1"/>
    <col min="8" max="8" width="9.625" style="1" customWidth="1"/>
    <col min="9" max="9" width="11.375" style="1" customWidth="1"/>
    <col min="10" max="10" width="9.75" style="1" customWidth="1"/>
    <col min="11" max="16383" width="10" style="1"/>
  </cols>
  <sheetData>
    <row r="1" s="1" customFormat="1" ht="25" customHeight="1" spans="2:16384">
      <c r="B1" s="2"/>
      <c r="I1" s="1" t="s">
        <v>438</v>
      </c>
      <c r="XFD1"/>
    </row>
    <row r="2" s="1" customFormat="1" ht="27" customHeight="1" spans="2:16384">
      <c r="B2" s="3" t="s">
        <v>439</v>
      </c>
      <c r="C2" s="4"/>
      <c r="D2" s="4"/>
      <c r="E2" s="4"/>
      <c r="F2" s="4"/>
      <c r="G2" s="4"/>
      <c r="H2" s="4"/>
      <c r="I2" s="4"/>
      <c r="J2" s="4"/>
      <c r="XFD2"/>
    </row>
    <row r="3" s="1" customFormat="1" ht="26.5" customHeight="1" spans="2:16384">
      <c r="B3" s="5" t="s">
        <v>440</v>
      </c>
      <c r="C3" s="6"/>
      <c r="D3" s="6"/>
      <c r="E3" s="6"/>
      <c r="F3" s="6"/>
      <c r="G3" s="6"/>
      <c r="H3" s="6"/>
      <c r="I3" s="6"/>
      <c r="XFD3"/>
    </row>
    <row r="4" s="1" customFormat="1" ht="26.5" customHeight="1" spans="2:16384">
      <c r="B4" s="7" t="s">
        <v>441</v>
      </c>
      <c r="C4" s="7"/>
      <c r="D4" s="8"/>
      <c r="E4" s="9" t="s">
        <v>0</v>
      </c>
      <c r="F4" s="9"/>
      <c r="G4" s="9"/>
      <c r="H4" s="9"/>
      <c r="I4" s="9"/>
      <c r="J4" s="9"/>
      <c r="XFD4"/>
    </row>
    <row r="5" s="1" customFormat="1" ht="26.5" customHeight="1" spans="2:16384">
      <c r="B5" s="10" t="s">
        <v>442</v>
      </c>
      <c r="C5" s="11"/>
      <c r="D5" s="11"/>
      <c r="E5" s="9" t="s">
        <v>443</v>
      </c>
      <c r="F5" s="9"/>
      <c r="G5" s="9" t="s">
        <v>271</v>
      </c>
      <c r="H5" s="9"/>
      <c r="I5" s="9" t="s">
        <v>272</v>
      </c>
      <c r="J5" s="9"/>
      <c r="XFD5"/>
    </row>
    <row r="6" s="1" customFormat="1" ht="30" customHeight="1" spans="2:16384">
      <c r="B6" s="12" t="s">
        <v>444</v>
      </c>
      <c r="C6" s="13"/>
      <c r="D6" s="13"/>
      <c r="E6" s="14">
        <v>46097.73</v>
      </c>
      <c r="F6" s="14"/>
      <c r="G6" s="14">
        <v>46097.73</v>
      </c>
      <c r="H6" s="14"/>
      <c r="I6" s="14"/>
      <c r="J6" s="14"/>
      <c r="XFD6"/>
    </row>
    <row r="7" s="1" customFormat="1" ht="28" customHeight="1" spans="2:16384">
      <c r="B7" s="14" t="s">
        <v>445</v>
      </c>
      <c r="C7" s="14"/>
      <c r="D7" s="15"/>
      <c r="E7" s="14">
        <v>46097.73</v>
      </c>
      <c r="F7" s="14"/>
      <c r="G7" s="16">
        <v>46097.73</v>
      </c>
      <c r="H7" s="16"/>
      <c r="I7" s="16"/>
      <c r="J7" s="16"/>
      <c r="XFD7"/>
    </row>
    <row r="8" s="1" customFormat="1" ht="66" customHeight="1" spans="2:16384">
      <c r="B8" s="14" t="s">
        <v>446</v>
      </c>
      <c r="C8" s="14"/>
      <c r="D8" s="15"/>
      <c r="E8" s="14" t="s">
        <v>447</v>
      </c>
      <c r="F8" s="14"/>
      <c r="G8" s="14"/>
      <c r="H8" s="14"/>
      <c r="I8" s="14"/>
      <c r="J8" s="14"/>
      <c r="XFD8"/>
    </row>
    <row r="9" s="1" customFormat="1" ht="28" customHeight="1" spans="2:16384">
      <c r="B9" s="17" t="s">
        <v>448</v>
      </c>
      <c r="C9" s="18" t="s">
        <v>276</v>
      </c>
      <c r="D9" s="11" t="s">
        <v>277</v>
      </c>
      <c r="E9" s="9" t="s">
        <v>278</v>
      </c>
      <c r="F9" s="9" t="s">
        <v>449</v>
      </c>
      <c r="G9" s="9" t="s">
        <v>450</v>
      </c>
      <c r="H9" s="9"/>
      <c r="I9" s="9"/>
      <c r="J9" s="9"/>
      <c r="XFD9"/>
    </row>
    <row r="10" s="1" customFormat="1" ht="26.5" customHeight="1" spans="2:16384">
      <c r="B10" s="19"/>
      <c r="C10" s="20"/>
      <c r="D10" s="21"/>
      <c r="E10" s="9"/>
      <c r="F10" s="9"/>
      <c r="G10" s="22" t="s">
        <v>451</v>
      </c>
      <c r="H10" s="22" t="s">
        <v>452</v>
      </c>
      <c r="I10" s="9" t="s">
        <v>453</v>
      </c>
      <c r="J10" s="9" t="s">
        <v>454</v>
      </c>
      <c r="XFD10"/>
    </row>
    <row r="11" s="1" customFormat="1" ht="26.5" customHeight="1" spans="2:16384">
      <c r="B11" s="19"/>
      <c r="C11" s="23" t="s">
        <v>302</v>
      </c>
      <c r="D11" s="24" t="s">
        <v>455</v>
      </c>
      <c r="E11" s="9" t="s">
        <v>456</v>
      </c>
      <c r="F11" s="14" t="s">
        <v>457</v>
      </c>
      <c r="G11" s="25">
        <v>1.8432</v>
      </c>
      <c r="H11" s="26">
        <v>3.5474</v>
      </c>
      <c r="I11" s="26">
        <v>1.0993</v>
      </c>
      <c r="J11" s="26">
        <v>0.8828</v>
      </c>
      <c r="XFD11"/>
    </row>
    <row r="12" s="1" customFormat="1" ht="26.5" customHeight="1" spans="2:16384">
      <c r="B12" s="19"/>
      <c r="C12" s="27"/>
      <c r="D12" s="28"/>
      <c r="E12" s="9" t="s">
        <v>458</v>
      </c>
      <c r="F12" s="29" t="s">
        <v>459</v>
      </c>
      <c r="G12" s="25">
        <v>0.224</v>
      </c>
      <c r="H12" s="26">
        <v>0.1375</v>
      </c>
      <c r="I12" s="26">
        <v>0.224</v>
      </c>
      <c r="J12" s="26">
        <v>0.3104</v>
      </c>
      <c r="XFD12"/>
    </row>
    <row r="13" s="1" customFormat="1" ht="26.5" customHeight="1" spans="2:16384">
      <c r="B13" s="19"/>
      <c r="C13" s="27"/>
      <c r="D13" s="30"/>
      <c r="E13" s="9" t="s">
        <v>460</v>
      </c>
      <c r="F13" s="14" t="s">
        <v>461</v>
      </c>
      <c r="G13" s="15" t="s">
        <v>462</v>
      </c>
      <c r="H13" s="13"/>
      <c r="I13" s="13"/>
      <c r="J13" s="41"/>
      <c r="XFD13"/>
    </row>
    <row r="14" s="1" customFormat="1" ht="26.5" customHeight="1" spans="2:16384">
      <c r="B14" s="19"/>
      <c r="C14" s="27"/>
      <c r="D14" s="31" t="s">
        <v>463</v>
      </c>
      <c r="E14" s="9" t="s">
        <v>464</v>
      </c>
      <c r="F14" s="14" t="s">
        <v>465</v>
      </c>
      <c r="G14" s="32" t="s">
        <v>466</v>
      </c>
      <c r="H14" s="33"/>
      <c r="I14" s="33"/>
      <c r="J14" s="42"/>
      <c r="XFD14"/>
    </row>
    <row r="15" s="1" customFormat="1" ht="26.5" customHeight="1" spans="2:16384">
      <c r="B15" s="19"/>
      <c r="C15" s="27"/>
      <c r="D15" s="24" t="s">
        <v>467</v>
      </c>
      <c r="E15" s="34" t="s">
        <v>468</v>
      </c>
      <c r="F15" s="35" t="s">
        <v>469</v>
      </c>
      <c r="G15" s="36">
        <v>0.8</v>
      </c>
      <c r="H15" s="35"/>
      <c r="I15" s="35"/>
      <c r="J15" s="43"/>
      <c r="XFD15"/>
    </row>
    <row r="16" s="1" customFormat="1" ht="26.5" customHeight="1" spans="2:16384">
      <c r="B16" s="9" t="s">
        <v>470</v>
      </c>
      <c r="C16" s="22" t="s">
        <v>276</v>
      </c>
      <c r="D16" s="9" t="s">
        <v>277</v>
      </c>
      <c r="E16" s="9" t="s">
        <v>278</v>
      </c>
      <c r="F16" s="14" t="s">
        <v>279</v>
      </c>
      <c r="G16" s="14"/>
      <c r="H16" s="14"/>
      <c r="I16" s="14"/>
      <c r="J16" s="14"/>
      <c r="XFD16"/>
    </row>
    <row r="17" s="1" customFormat="1" ht="26.5" customHeight="1" spans="2:16384">
      <c r="B17" s="9"/>
      <c r="C17" s="9" t="s">
        <v>280</v>
      </c>
      <c r="D17" s="9" t="s">
        <v>281</v>
      </c>
      <c r="E17" s="9" t="s">
        <v>471</v>
      </c>
      <c r="F17" s="37" t="s">
        <v>472</v>
      </c>
      <c r="G17" s="37"/>
      <c r="H17" s="37"/>
      <c r="I17" s="37"/>
      <c r="J17" s="37"/>
      <c r="XFD17"/>
    </row>
    <row r="18" s="1" customFormat="1" ht="26.5" customHeight="1" spans="2:16384">
      <c r="B18" s="9"/>
      <c r="C18" s="9"/>
      <c r="D18" s="9" t="s">
        <v>281</v>
      </c>
      <c r="E18" s="9" t="s">
        <v>473</v>
      </c>
      <c r="F18" s="37" t="s">
        <v>474</v>
      </c>
      <c r="G18" s="37"/>
      <c r="H18" s="37"/>
      <c r="I18" s="37"/>
      <c r="J18" s="37"/>
      <c r="XFD18"/>
    </row>
    <row r="19" s="1" customFormat="1" ht="26.5" customHeight="1" spans="2:16384">
      <c r="B19" s="9"/>
      <c r="C19" s="9"/>
      <c r="D19" s="9" t="s">
        <v>281</v>
      </c>
      <c r="E19" s="9" t="s">
        <v>475</v>
      </c>
      <c r="F19" s="38">
        <v>0.2</v>
      </c>
      <c r="G19" s="38"/>
      <c r="H19" s="38"/>
      <c r="I19" s="38"/>
      <c r="J19" s="38"/>
      <c r="XFD19"/>
    </row>
    <row r="20" s="1" customFormat="1" ht="26.5" customHeight="1" spans="2:16384">
      <c r="B20" s="9"/>
      <c r="C20" s="9"/>
      <c r="D20" s="9" t="s">
        <v>281</v>
      </c>
      <c r="E20" s="9" t="s">
        <v>476</v>
      </c>
      <c r="F20" s="14" t="s">
        <v>477</v>
      </c>
      <c r="G20" s="14"/>
      <c r="H20" s="14"/>
      <c r="I20" s="14"/>
      <c r="J20" s="14"/>
      <c r="XFD20"/>
    </row>
    <row r="21" s="1" customFormat="1" ht="26.5" customHeight="1" spans="2:16384">
      <c r="B21" s="9"/>
      <c r="C21" s="9"/>
      <c r="D21" s="9" t="s">
        <v>281</v>
      </c>
      <c r="E21" s="9" t="s">
        <v>478</v>
      </c>
      <c r="F21" s="14" t="s">
        <v>479</v>
      </c>
      <c r="G21" s="14"/>
      <c r="H21" s="14"/>
      <c r="I21" s="14"/>
      <c r="J21" s="14"/>
      <c r="XFD21"/>
    </row>
    <row r="22" s="1" customFormat="1" ht="26.5" customHeight="1" spans="2:16384">
      <c r="B22" s="9"/>
      <c r="C22" s="9"/>
      <c r="D22" s="9" t="s">
        <v>281</v>
      </c>
      <c r="E22" s="9" t="s">
        <v>480</v>
      </c>
      <c r="F22" s="14" t="s">
        <v>481</v>
      </c>
      <c r="G22" s="14"/>
      <c r="H22" s="14"/>
      <c r="I22" s="14"/>
      <c r="J22" s="14"/>
      <c r="XFD22"/>
    </row>
    <row r="23" s="1" customFormat="1" ht="26.5" customHeight="1" spans="2:16384">
      <c r="B23" s="9"/>
      <c r="C23" s="9"/>
      <c r="D23" s="9" t="s">
        <v>281</v>
      </c>
      <c r="E23" s="9" t="s">
        <v>482</v>
      </c>
      <c r="F23" s="14" t="s">
        <v>483</v>
      </c>
      <c r="G23" s="14"/>
      <c r="H23" s="14"/>
      <c r="I23" s="14"/>
      <c r="J23" s="14"/>
      <c r="XFD23"/>
    </row>
    <row r="24" s="1" customFormat="1" ht="26.5" customHeight="1" spans="2:16384">
      <c r="B24" s="9"/>
      <c r="C24" s="9"/>
      <c r="D24" s="9" t="s">
        <v>281</v>
      </c>
      <c r="E24" s="9" t="s">
        <v>484</v>
      </c>
      <c r="F24" s="14" t="s">
        <v>485</v>
      </c>
      <c r="G24" s="14"/>
      <c r="H24" s="14"/>
      <c r="I24" s="14"/>
      <c r="J24" s="14"/>
      <c r="XFD24"/>
    </row>
    <row r="25" s="1" customFormat="1" ht="26.5" customHeight="1" spans="2:16384">
      <c r="B25" s="9"/>
      <c r="C25" s="9"/>
      <c r="D25" s="9" t="s">
        <v>281</v>
      </c>
      <c r="E25" s="9" t="s">
        <v>486</v>
      </c>
      <c r="F25" s="14" t="s">
        <v>487</v>
      </c>
      <c r="G25" s="14"/>
      <c r="H25" s="14"/>
      <c r="I25" s="14"/>
      <c r="J25" s="14"/>
      <c r="XFD25"/>
    </row>
    <row r="26" s="1" customFormat="1" ht="26.5" customHeight="1" spans="2:16384">
      <c r="B26" s="9"/>
      <c r="C26" s="9"/>
      <c r="D26" s="9" t="s">
        <v>281</v>
      </c>
      <c r="E26" s="9" t="s">
        <v>488</v>
      </c>
      <c r="F26" s="38">
        <v>0.5</v>
      </c>
      <c r="G26" s="38"/>
      <c r="H26" s="38"/>
      <c r="I26" s="38"/>
      <c r="J26" s="38"/>
      <c r="XFD26"/>
    </row>
    <row r="27" s="1" customFormat="1" ht="26.5" customHeight="1" spans="2:16384">
      <c r="B27" s="9"/>
      <c r="C27" s="9"/>
      <c r="D27" s="9" t="s">
        <v>281</v>
      </c>
      <c r="E27" s="9" t="s">
        <v>489</v>
      </c>
      <c r="F27" s="14" t="s">
        <v>483</v>
      </c>
      <c r="G27" s="14"/>
      <c r="H27" s="14"/>
      <c r="I27" s="14"/>
      <c r="J27" s="14"/>
      <c r="XFD27"/>
    </row>
    <row r="28" s="1" customFormat="1" ht="26.5" customHeight="1" spans="2:16384">
      <c r="B28" s="9"/>
      <c r="C28" s="9" t="s">
        <v>292</v>
      </c>
      <c r="D28" s="9" t="s">
        <v>490</v>
      </c>
      <c r="E28" s="9" t="s">
        <v>491</v>
      </c>
      <c r="F28" s="14" t="s">
        <v>288</v>
      </c>
      <c r="G28" s="14"/>
      <c r="H28" s="14"/>
      <c r="I28" s="14"/>
      <c r="J28" s="14"/>
      <c r="XFD28"/>
    </row>
    <row r="29" s="1" customFormat="1" ht="26.5" customHeight="1" spans="2:16384">
      <c r="B29" s="9"/>
      <c r="C29" s="9"/>
      <c r="D29" s="9" t="s">
        <v>293</v>
      </c>
      <c r="E29" s="9" t="s">
        <v>492</v>
      </c>
      <c r="F29" s="14" t="s">
        <v>288</v>
      </c>
      <c r="G29" s="14"/>
      <c r="H29" s="14"/>
      <c r="I29" s="14"/>
      <c r="J29" s="14"/>
      <c r="XFD29"/>
    </row>
    <row r="30" s="1" customFormat="1" ht="26.5" customHeight="1" spans="2:16384">
      <c r="B30" s="9"/>
      <c r="C30" s="9"/>
      <c r="D30" s="9" t="s">
        <v>296</v>
      </c>
      <c r="E30" s="9" t="s">
        <v>493</v>
      </c>
      <c r="F30" s="14" t="s">
        <v>288</v>
      </c>
      <c r="G30" s="14"/>
      <c r="H30" s="14"/>
      <c r="I30" s="14"/>
      <c r="J30" s="14"/>
      <c r="XFD30"/>
    </row>
    <row r="31" s="1" customFormat="1" ht="26.5" customHeight="1" spans="2:16384">
      <c r="B31" s="9"/>
      <c r="C31" s="9"/>
      <c r="D31" s="9" t="s">
        <v>406</v>
      </c>
      <c r="E31" s="9" t="s">
        <v>494</v>
      </c>
      <c r="F31" s="14" t="s">
        <v>288</v>
      </c>
      <c r="G31" s="14"/>
      <c r="H31" s="14"/>
      <c r="I31" s="14"/>
      <c r="J31" s="14"/>
      <c r="XFD31"/>
    </row>
    <row r="32" s="1" customFormat="1" ht="45" customHeight="1" spans="2:16384">
      <c r="B32" s="39" t="s">
        <v>495</v>
      </c>
      <c r="C32" s="39"/>
      <c r="D32" s="39"/>
      <c r="E32" s="39"/>
      <c r="F32" s="39"/>
      <c r="G32" s="39"/>
      <c r="H32" s="39"/>
      <c r="I32" s="39"/>
      <c r="XFD32"/>
    </row>
    <row r="33" s="1" customFormat="1" ht="16.35" customHeight="1" spans="2:16384">
      <c r="B33" s="40"/>
      <c r="C33" s="40"/>
      <c r="D33" s="1"/>
      <c r="E33" s="1"/>
      <c r="F33" s="1"/>
      <c r="G33" s="1"/>
      <c r="H33" s="1"/>
      <c r="I33" s="1"/>
      <c r="XFD33"/>
    </row>
    <row r="34" s="1" customFormat="1" ht="16.35" customHeight="1" spans="2:16384">
      <c r="B34" s="40"/>
      <c r="C34" s="1"/>
      <c r="D34" s="1"/>
      <c r="E34" s="1"/>
      <c r="F34" s="1"/>
      <c r="G34" s="1"/>
      <c r="H34" s="1"/>
      <c r="I34" s="1"/>
      <c r="XFD34"/>
    </row>
    <row r="35" s="1" customFormat="1" ht="16.35" customHeight="1" spans="2:16384">
      <c r="B35" s="40"/>
      <c r="P35" s="44"/>
      <c r="XFD35"/>
    </row>
    <row r="36" s="1" customFormat="1" ht="16.35" customHeight="1" spans="2:16384">
      <c r="B36" s="40"/>
      <c r="XFD36"/>
    </row>
    <row r="37" s="1" customFormat="1" ht="16.35" customHeight="1" spans="2:16384">
      <c r="B37" s="40"/>
      <c r="C37" s="40"/>
      <c r="D37" s="40"/>
      <c r="E37" s="40"/>
      <c r="F37" s="40"/>
      <c r="G37" s="40"/>
      <c r="H37" s="40"/>
      <c r="I37" s="40"/>
      <c r="XFD37"/>
    </row>
    <row r="38" s="1" customFormat="1" ht="16.35" customHeight="1" spans="2:16384">
      <c r="B38" s="40"/>
      <c r="C38" s="40"/>
      <c r="D38" s="40"/>
      <c r="E38" s="40"/>
      <c r="F38" s="40"/>
      <c r="G38" s="40"/>
      <c r="H38" s="40"/>
      <c r="I38" s="40"/>
      <c r="XFD38"/>
    </row>
    <row r="39" s="1" customFormat="1" ht="16.35" customHeight="1" spans="2:16384">
      <c r="B39" s="40"/>
      <c r="C39" s="40"/>
      <c r="D39" s="40"/>
      <c r="E39" s="40"/>
      <c r="F39" s="40"/>
      <c r="G39" s="40"/>
      <c r="H39" s="40"/>
      <c r="I39" s="40"/>
      <c r="XFD39"/>
    </row>
    <row r="40" s="1" customFormat="1" ht="16.35" customHeight="1" spans="2:16384">
      <c r="B40" s="40"/>
      <c r="C40" s="40"/>
      <c r="D40" s="40"/>
      <c r="E40" s="40"/>
      <c r="F40" s="40"/>
      <c r="G40" s="40"/>
      <c r="H40" s="40"/>
      <c r="I40" s="40"/>
      <c r="XFD40"/>
    </row>
  </sheetData>
  <mergeCells count="48">
    <mergeCell ref="B2:J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4:J14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B32:I32"/>
    <mergeCell ref="B9:B15"/>
    <mergeCell ref="B16:B31"/>
    <mergeCell ref="C9:C10"/>
    <mergeCell ref="C11:C15"/>
    <mergeCell ref="C17:C27"/>
    <mergeCell ref="C28:C31"/>
    <mergeCell ref="D9:D10"/>
    <mergeCell ref="D11:D13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style="134" customWidth="1"/>
    <col min="2" max="2" width="16.825" style="134" customWidth="1"/>
    <col min="3" max="3" width="31.7833333333333" style="134" customWidth="1"/>
    <col min="4" max="4" width="16.75" style="134" customWidth="1"/>
    <col min="5" max="5" width="13" style="134" customWidth="1"/>
    <col min="6" max="6" width="19.25" style="134" customWidth="1"/>
    <col min="7" max="7" width="16.75" style="134" customWidth="1"/>
    <col min="8" max="14" width="13" style="134" customWidth="1"/>
    <col min="15" max="15" width="1.53333333333333" style="134" customWidth="1"/>
    <col min="16" max="16" width="9.76666666666667" style="134" customWidth="1"/>
    <col min="17" max="16384" width="10" style="134"/>
  </cols>
  <sheetData>
    <row r="1" ht="25" customHeight="1" spans="1:15">
      <c r="A1" s="136"/>
      <c r="B1" s="46"/>
      <c r="C1" s="137"/>
      <c r="D1" s="232"/>
      <c r="E1" s="232"/>
      <c r="F1" s="232"/>
      <c r="G1" s="137"/>
      <c r="H1" s="137"/>
      <c r="I1" s="137"/>
      <c r="L1" s="137"/>
      <c r="M1" s="137"/>
      <c r="N1" s="138" t="s">
        <v>57</v>
      </c>
      <c r="O1" s="139"/>
    </row>
    <row r="2" ht="22.8" customHeight="1" spans="1:15">
      <c r="A2" s="136"/>
      <c r="B2" s="141" t="s">
        <v>58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39" t="s">
        <v>3</v>
      </c>
    </row>
    <row r="3" ht="19.55" customHeight="1" spans="1:15">
      <c r="A3" s="142"/>
      <c r="B3" s="144" t="s">
        <v>5</v>
      </c>
      <c r="C3" s="144"/>
      <c r="D3" s="142"/>
      <c r="E3" s="142"/>
      <c r="F3" s="233"/>
      <c r="G3" s="142"/>
      <c r="H3" s="233"/>
      <c r="I3" s="233"/>
      <c r="J3" s="233"/>
      <c r="K3" s="233"/>
      <c r="L3" s="233"/>
      <c r="M3" s="233"/>
      <c r="N3" s="145" t="s">
        <v>6</v>
      </c>
      <c r="O3" s="146"/>
    </row>
    <row r="4" ht="24.4" customHeight="1" spans="1:15">
      <c r="A4" s="147"/>
      <c r="B4" s="124" t="s">
        <v>9</v>
      </c>
      <c r="C4" s="124"/>
      <c r="D4" s="124" t="s">
        <v>59</v>
      </c>
      <c r="E4" s="124" t="s">
        <v>60</v>
      </c>
      <c r="F4" s="124" t="s">
        <v>61</v>
      </c>
      <c r="G4" s="124" t="s">
        <v>62</v>
      </c>
      <c r="H4" s="124" t="s">
        <v>63</v>
      </c>
      <c r="I4" s="124" t="s">
        <v>64</v>
      </c>
      <c r="J4" s="124" t="s">
        <v>65</v>
      </c>
      <c r="K4" s="124" t="s">
        <v>66</v>
      </c>
      <c r="L4" s="124" t="s">
        <v>67</v>
      </c>
      <c r="M4" s="124" t="s">
        <v>68</v>
      </c>
      <c r="N4" s="124" t="s">
        <v>69</v>
      </c>
      <c r="O4" s="149"/>
    </row>
    <row r="5" ht="24.4" customHeight="1" spans="1:15">
      <c r="A5" s="147"/>
      <c r="B5" s="124" t="s">
        <v>70</v>
      </c>
      <c r="C5" s="234" t="s">
        <v>71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9"/>
    </row>
    <row r="6" ht="24.4" customHeight="1" spans="1:15">
      <c r="A6" s="147"/>
      <c r="B6" s="124"/>
      <c r="C6" s="23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49"/>
    </row>
    <row r="7" ht="27" customHeight="1" spans="1:15">
      <c r="A7" s="150"/>
      <c r="B7" s="108"/>
      <c r="C7" s="108" t="s">
        <v>72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51"/>
    </row>
    <row r="8" ht="27" customHeight="1" spans="1:15">
      <c r="A8" s="150"/>
      <c r="B8" s="108">
        <v>305001</v>
      </c>
      <c r="C8" s="108" t="s">
        <v>0</v>
      </c>
      <c r="D8" s="111">
        <f>F8+G8</f>
        <v>326803859.86</v>
      </c>
      <c r="E8" s="111"/>
      <c r="F8" s="111">
        <v>31803859.86</v>
      </c>
      <c r="G8" s="111">
        <v>295000000</v>
      </c>
      <c r="H8" s="111"/>
      <c r="I8" s="111"/>
      <c r="J8" s="111"/>
      <c r="K8" s="111"/>
      <c r="L8" s="111"/>
      <c r="M8" s="111"/>
      <c r="N8" s="111"/>
      <c r="O8" s="151"/>
    </row>
    <row r="9" ht="29" customHeight="1" spans="1:15">
      <c r="A9" s="150"/>
      <c r="B9" s="108"/>
      <c r="C9" s="108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51"/>
    </row>
    <row r="10" ht="27" customHeight="1" spans="1:15">
      <c r="A10" s="150"/>
      <c r="B10" s="108"/>
      <c r="C10" s="108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51"/>
    </row>
    <row r="11" ht="27" customHeight="1" spans="1:15">
      <c r="A11" s="150"/>
      <c r="B11" s="108"/>
      <c r="C11" s="108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51"/>
    </row>
    <row r="12" ht="27" customHeight="1" spans="1:15">
      <c r="A12" s="150"/>
      <c r="B12" s="108"/>
      <c r="C12" s="108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51"/>
    </row>
    <row r="13" ht="27" customHeight="1" spans="1:15">
      <c r="A13" s="150"/>
      <c r="B13" s="108"/>
      <c r="C13" s="108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51"/>
    </row>
    <row r="14" ht="27" customHeight="1" spans="1:15">
      <c r="A14" s="150"/>
      <c r="B14" s="108"/>
      <c r="C14" s="108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51"/>
    </row>
    <row r="15" ht="27" customHeight="1" spans="1:15">
      <c r="A15" s="150"/>
      <c r="B15" s="108"/>
      <c r="C15" s="108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51"/>
    </row>
    <row r="16" ht="27" customHeight="1" spans="1:15">
      <c r="A16" s="150"/>
      <c r="B16" s="108"/>
      <c r="C16" s="108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51"/>
    </row>
    <row r="17" ht="27" customHeight="1" spans="1:15">
      <c r="A17" s="150"/>
      <c r="B17" s="108"/>
      <c r="C17" s="108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51"/>
    </row>
    <row r="18" ht="27" customHeight="1" spans="1:15">
      <c r="A18" s="150"/>
      <c r="B18" s="108"/>
      <c r="C18" s="108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51"/>
    </row>
    <row r="19" ht="27" customHeight="1" spans="1:15">
      <c r="A19" s="150"/>
      <c r="B19" s="108"/>
      <c r="C19" s="108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51"/>
    </row>
    <row r="20" ht="27" customHeight="1" spans="1:15">
      <c r="A20" s="150"/>
      <c r="B20" s="108"/>
      <c r="C20" s="108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51"/>
    </row>
    <row r="21" ht="27" customHeight="1" spans="1:15">
      <c r="A21" s="150"/>
      <c r="B21" s="108"/>
      <c r="C21" s="108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51"/>
    </row>
    <row r="22" ht="27" customHeight="1" spans="1:15">
      <c r="A22" s="150"/>
      <c r="B22" s="108"/>
      <c r="C22" s="108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51"/>
    </row>
    <row r="23" ht="27" customHeight="1" spans="1:15">
      <c r="A23" s="150"/>
      <c r="B23" s="108"/>
      <c r="C23" s="108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51"/>
    </row>
    <row r="24" ht="27" customHeight="1" spans="1:15">
      <c r="A24" s="150"/>
      <c r="B24" s="108"/>
      <c r="C24" s="10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51"/>
    </row>
    <row r="25" ht="27" customHeight="1" spans="1:15">
      <c r="A25" s="150"/>
      <c r="B25" s="108"/>
      <c r="C25" s="108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134" customWidth="1"/>
    <col min="2" max="4" width="6.15833333333333" style="135" customWidth="1"/>
    <col min="5" max="5" width="16.825" style="134" customWidth="1"/>
    <col min="6" max="6" width="41.025" style="134" customWidth="1"/>
    <col min="7" max="10" width="16.4166666666667" style="134" customWidth="1"/>
    <col min="11" max="11" width="22.9333333333333" style="134" customWidth="1"/>
    <col min="12" max="12" width="1.53333333333333" style="134" customWidth="1"/>
    <col min="13" max="14" width="9.76666666666667" style="134" customWidth="1"/>
    <col min="15" max="16384" width="10" style="134"/>
  </cols>
  <sheetData>
    <row r="1" ht="25" customHeight="1" spans="1:12">
      <c r="A1" s="136"/>
      <c r="B1" s="127"/>
      <c r="C1" s="127"/>
      <c r="D1" s="127"/>
      <c r="E1" s="137"/>
      <c r="F1" s="137"/>
      <c r="G1" s="232"/>
      <c r="H1" s="232"/>
      <c r="I1" s="232"/>
      <c r="J1" s="232"/>
      <c r="K1" s="138" t="s">
        <v>73</v>
      </c>
      <c r="L1" s="139"/>
    </row>
    <row r="2" ht="22.8" customHeight="1" spans="1:12">
      <c r="A2" s="136"/>
      <c r="B2" s="140" t="s">
        <v>74</v>
      </c>
      <c r="C2" s="140"/>
      <c r="D2" s="140"/>
      <c r="E2" s="141"/>
      <c r="F2" s="141"/>
      <c r="G2" s="141"/>
      <c r="H2" s="141"/>
      <c r="I2" s="141"/>
      <c r="J2" s="141"/>
      <c r="K2" s="141"/>
      <c r="L2" s="139" t="s">
        <v>3</v>
      </c>
    </row>
    <row r="3" ht="19.55" customHeight="1" spans="1:12">
      <c r="A3" s="142"/>
      <c r="B3" s="143" t="s">
        <v>5</v>
      </c>
      <c r="C3" s="143"/>
      <c r="D3" s="143"/>
      <c r="E3" s="144"/>
      <c r="F3" s="144"/>
      <c r="G3" s="142"/>
      <c r="H3" s="142"/>
      <c r="I3" s="233"/>
      <c r="J3" s="233"/>
      <c r="K3" s="145" t="s">
        <v>6</v>
      </c>
      <c r="L3" s="146"/>
    </row>
    <row r="4" ht="24.4" customHeight="1" spans="1:12">
      <c r="A4" s="139"/>
      <c r="B4" s="130" t="s">
        <v>9</v>
      </c>
      <c r="C4" s="130"/>
      <c r="D4" s="130"/>
      <c r="E4" s="108"/>
      <c r="F4" s="108"/>
      <c r="G4" s="108" t="s">
        <v>59</v>
      </c>
      <c r="H4" s="108" t="s">
        <v>75</v>
      </c>
      <c r="I4" s="108" t="s">
        <v>76</v>
      </c>
      <c r="J4" s="108" t="s">
        <v>77</v>
      </c>
      <c r="K4" s="108" t="s">
        <v>78</v>
      </c>
      <c r="L4" s="148"/>
    </row>
    <row r="5" ht="24.4" customHeight="1" spans="1:12">
      <c r="A5" s="147"/>
      <c r="B5" s="130" t="s">
        <v>79</v>
      </c>
      <c r="C5" s="130"/>
      <c r="D5" s="130"/>
      <c r="E5" s="108" t="s">
        <v>70</v>
      </c>
      <c r="F5" s="108" t="s">
        <v>71</v>
      </c>
      <c r="G5" s="108"/>
      <c r="H5" s="108"/>
      <c r="I5" s="108"/>
      <c r="J5" s="108"/>
      <c r="K5" s="108"/>
      <c r="L5" s="148"/>
    </row>
    <row r="6" ht="24.4" customHeight="1" spans="1:12">
      <c r="A6" s="147"/>
      <c r="B6" s="130" t="s">
        <v>80</v>
      </c>
      <c r="C6" s="130" t="s">
        <v>81</v>
      </c>
      <c r="D6" s="130" t="s">
        <v>82</v>
      </c>
      <c r="E6" s="108"/>
      <c r="F6" s="108"/>
      <c r="G6" s="108"/>
      <c r="H6" s="108"/>
      <c r="I6" s="108"/>
      <c r="J6" s="108"/>
      <c r="K6" s="108"/>
      <c r="L6" s="149"/>
    </row>
    <row r="7" ht="27" customHeight="1" spans="1:12">
      <c r="A7" s="150"/>
      <c r="B7" s="130"/>
      <c r="C7" s="130"/>
      <c r="D7" s="130"/>
      <c r="E7" s="108"/>
      <c r="F7" s="108" t="s">
        <v>72</v>
      </c>
      <c r="G7" s="111">
        <f>SUM(G8:G22)</f>
        <v>326803859.86</v>
      </c>
      <c r="H7" s="111">
        <f>SUM(H8:H22)</f>
        <v>30858909.06</v>
      </c>
      <c r="I7" s="111">
        <f>SUM(I8:I22)</f>
        <v>295944950.8</v>
      </c>
      <c r="J7" s="111"/>
      <c r="K7" s="111"/>
      <c r="L7" s="151"/>
    </row>
    <row r="8" ht="27" customHeight="1" spans="1:12">
      <c r="A8" s="150"/>
      <c r="B8" s="130">
        <v>208</v>
      </c>
      <c r="C8" s="130" t="s">
        <v>83</v>
      </c>
      <c r="D8" s="130" t="s">
        <v>84</v>
      </c>
      <c r="E8" s="108">
        <v>305001</v>
      </c>
      <c r="F8" s="108" t="s">
        <v>85</v>
      </c>
      <c r="G8" s="111">
        <f>H8</f>
        <v>3428285.73</v>
      </c>
      <c r="H8" s="177">
        <v>3428285.73</v>
      </c>
      <c r="I8" s="111"/>
      <c r="J8" s="111"/>
      <c r="K8" s="111"/>
      <c r="L8" s="151"/>
    </row>
    <row r="9" ht="27" customHeight="1" spans="1:12">
      <c r="A9" s="150"/>
      <c r="B9" s="130">
        <v>208</v>
      </c>
      <c r="C9" s="130" t="s">
        <v>83</v>
      </c>
      <c r="D9" s="130" t="s">
        <v>86</v>
      </c>
      <c r="E9" s="108">
        <v>305001</v>
      </c>
      <c r="F9" s="108" t="s">
        <v>87</v>
      </c>
      <c r="G9" s="111">
        <f>H9</f>
        <v>99252.98</v>
      </c>
      <c r="H9" s="177">
        <v>99252.98</v>
      </c>
      <c r="I9" s="111"/>
      <c r="J9" s="111"/>
      <c r="K9" s="111"/>
      <c r="L9" s="151"/>
    </row>
    <row r="10" ht="27" customHeight="1" spans="1:12">
      <c r="A10" s="150"/>
      <c r="B10" s="130">
        <v>208</v>
      </c>
      <c r="C10" s="130" t="s">
        <v>83</v>
      </c>
      <c r="D10" s="130" t="s">
        <v>83</v>
      </c>
      <c r="E10" s="108">
        <v>305001</v>
      </c>
      <c r="F10" s="108" t="s">
        <v>88</v>
      </c>
      <c r="G10" s="111">
        <f>H10</f>
        <v>2496549.21</v>
      </c>
      <c r="H10" s="177">
        <v>2496549.21</v>
      </c>
      <c r="I10" s="111"/>
      <c r="J10" s="111"/>
      <c r="K10" s="111"/>
      <c r="L10" s="151"/>
    </row>
    <row r="11" ht="27" customHeight="1" spans="1:12">
      <c r="A11" s="150"/>
      <c r="B11" s="130">
        <v>210</v>
      </c>
      <c r="C11" s="130">
        <v>11</v>
      </c>
      <c r="D11" s="130" t="s">
        <v>84</v>
      </c>
      <c r="E11" s="108">
        <v>305001</v>
      </c>
      <c r="F11" s="108" t="s">
        <v>89</v>
      </c>
      <c r="G11" s="177">
        <f>H11+I11</f>
        <v>1253990.15</v>
      </c>
      <c r="H11" s="177">
        <v>1253990.15</v>
      </c>
      <c r="I11" s="177"/>
      <c r="J11" s="111"/>
      <c r="K11" s="111"/>
      <c r="L11" s="151"/>
    </row>
    <row r="12" ht="27" customHeight="1" spans="1:12">
      <c r="A12" s="150"/>
      <c r="B12" s="130">
        <v>210</v>
      </c>
      <c r="C12" s="130">
        <v>11</v>
      </c>
      <c r="D12" s="130" t="s">
        <v>86</v>
      </c>
      <c r="E12" s="108">
        <v>305001</v>
      </c>
      <c r="F12" s="108" t="s">
        <v>90</v>
      </c>
      <c r="G12" s="177">
        <f t="shared" ref="G12:G22" si="0">H12+I12</f>
        <v>72767.34</v>
      </c>
      <c r="H12" s="177">
        <v>72767.34</v>
      </c>
      <c r="I12" s="177"/>
      <c r="J12" s="111"/>
      <c r="K12" s="111"/>
      <c r="L12" s="151"/>
    </row>
    <row r="13" ht="27" customHeight="1" spans="1:12">
      <c r="A13" s="150"/>
      <c r="B13" s="130">
        <v>210</v>
      </c>
      <c r="C13" s="130">
        <v>11</v>
      </c>
      <c r="D13" s="130" t="s">
        <v>91</v>
      </c>
      <c r="E13" s="108">
        <v>305001</v>
      </c>
      <c r="F13" s="108" t="s">
        <v>92</v>
      </c>
      <c r="G13" s="177">
        <f t="shared" si="0"/>
        <v>142800</v>
      </c>
      <c r="H13" s="177">
        <v>142800</v>
      </c>
      <c r="I13" s="177"/>
      <c r="J13" s="111"/>
      <c r="K13" s="111"/>
      <c r="L13" s="151"/>
    </row>
    <row r="14" ht="27" customHeight="1" spans="1:12">
      <c r="A14" s="150"/>
      <c r="B14" s="130">
        <v>210</v>
      </c>
      <c r="C14" s="130">
        <v>11</v>
      </c>
      <c r="D14" s="130">
        <v>99</v>
      </c>
      <c r="E14" s="108">
        <v>305001</v>
      </c>
      <c r="F14" s="108" t="s">
        <v>93</v>
      </c>
      <c r="G14" s="177">
        <f t="shared" si="0"/>
        <v>9450.3</v>
      </c>
      <c r="H14" s="177">
        <v>9450.3</v>
      </c>
      <c r="I14" s="177"/>
      <c r="J14" s="111"/>
      <c r="K14" s="111"/>
      <c r="L14" s="151"/>
    </row>
    <row r="15" ht="27" customHeight="1" spans="1:12">
      <c r="A15" s="150"/>
      <c r="B15" s="130">
        <v>212</v>
      </c>
      <c r="C15" s="130" t="s">
        <v>94</v>
      </c>
      <c r="D15" s="130" t="s">
        <v>86</v>
      </c>
      <c r="E15" s="108">
        <v>305001</v>
      </c>
      <c r="F15" s="108" t="s">
        <v>95</v>
      </c>
      <c r="G15" s="177">
        <f t="shared" si="0"/>
        <v>150000000</v>
      </c>
      <c r="H15" s="177"/>
      <c r="I15" s="177">
        <v>150000000</v>
      </c>
      <c r="J15" s="111"/>
      <c r="K15" s="111"/>
      <c r="L15" s="151"/>
    </row>
    <row r="16" ht="27" customHeight="1" spans="1:12">
      <c r="A16" s="150"/>
      <c r="B16" s="130">
        <v>214</v>
      </c>
      <c r="C16" s="130" t="s">
        <v>84</v>
      </c>
      <c r="D16" s="130" t="s">
        <v>84</v>
      </c>
      <c r="E16" s="108">
        <v>305001</v>
      </c>
      <c r="F16" s="108" t="s">
        <v>96</v>
      </c>
      <c r="G16" s="177">
        <f t="shared" si="0"/>
        <v>20126634.32</v>
      </c>
      <c r="H16" s="177">
        <v>20126634.32</v>
      </c>
      <c r="I16" s="177"/>
      <c r="J16" s="111"/>
      <c r="K16" s="111"/>
      <c r="L16" s="151"/>
    </row>
    <row r="17" ht="27" customHeight="1" spans="1:12">
      <c r="A17" s="150"/>
      <c r="B17" s="130">
        <v>214</v>
      </c>
      <c r="C17" s="130" t="s">
        <v>84</v>
      </c>
      <c r="D17" s="130" t="s">
        <v>86</v>
      </c>
      <c r="E17" s="108">
        <v>305001</v>
      </c>
      <c r="F17" s="108" t="s">
        <v>97</v>
      </c>
      <c r="G17" s="177">
        <f t="shared" si="0"/>
        <v>279350.8</v>
      </c>
      <c r="H17" s="177"/>
      <c r="I17" s="177">
        <v>279350.8</v>
      </c>
      <c r="J17" s="111"/>
      <c r="K17" s="111"/>
      <c r="L17" s="151"/>
    </row>
    <row r="18" ht="27" customHeight="1" spans="1:12">
      <c r="A18" s="150"/>
      <c r="B18" s="130">
        <v>214</v>
      </c>
      <c r="C18" s="130" t="s">
        <v>84</v>
      </c>
      <c r="D18" s="130" t="s">
        <v>91</v>
      </c>
      <c r="E18" s="108">
        <v>305001</v>
      </c>
      <c r="F18" s="108" t="s">
        <v>98</v>
      </c>
      <c r="G18" s="177">
        <f t="shared" si="0"/>
        <v>1121966.54</v>
      </c>
      <c r="H18" s="177">
        <v>1121966.54</v>
      </c>
      <c r="I18" s="177"/>
      <c r="J18" s="111"/>
      <c r="K18" s="111"/>
      <c r="L18" s="151"/>
    </row>
    <row r="19" ht="27" customHeight="1" spans="1:12">
      <c r="A19" s="150"/>
      <c r="B19" s="130">
        <v>214</v>
      </c>
      <c r="C19" s="130" t="s">
        <v>84</v>
      </c>
      <c r="D19" s="130" t="s">
        <v>99</v>
      </c>
      <c r="E19" s="108">
        <v>305001</v>
      </c>
      <c r="F19" s="108" t="s">
        <v>100</v>
      </c>
      <c r="G19" s="177">
        <f t="shared" si="0"/>
        <v>80000</v>
      </c>
      <c r="H19" s="177"/>
      <c r="I19" s="177">
        <v>80000</v>
      </c>
      <c r="J19" s="111"/>
      <c r="K19" s="111"/>
      <c r="L19" s="151"/>
    </row>
    <row r="20" ht="27" customHeight="1" spans="1:12">
      <c r="A20" s="150"/>
      <c r="B20" s="130" t="s">
        <v>101</v>
      </c>
      <c r="C20" s="130" t="s">
        <v>84</v>
      </c>
      <c r="D20" s="130" t="s">
        <v>102</v>
      </c>
      <c r="E20" s="108">
        <v>305001</v>
      </c>
      <c r="F20" s="108" t="s">
        <v>103</v>
      </c>
      <c r="G20" s="177">
        <f t="shared" si="0"/>
        <v>585600</v>
      </c>
      <c r="H20" s="177"/>
      <c r="I20" s="177">
        <v>585600</v>
      </c>
      <c r="J20" s="111"/>
      <c r="K20" s="111"/>
      <c r="L20" s="151"/>
    </row>
    <row r="21" ht="27" customHeight="1" spans="1:12">
      <c r="A21" s="150"/>
      <c r="B21" s="130" t="s">
        <v>104</v>
      </c>
      <c r="C21" s="130" t="s">
        <v>86</v>
      </c>
      <c r="D21" s="130" t="s">
        <v>84</v>
      </c>
      <c r="E21" s="108">
        <v>305001</v>
      </c>
      <c r="F21" s="108" t="s">
        <v>105</v>
      </c>
      <c r="G21" s="177">
        <f t="shared" si="0"/>
        <v>2107212.49</v>
      </c>
      <c r="H21" s="177">
        <v>2107212.49</v>
      </c>
      <c r="I21" s="177"/>
      <c r="J21" s="111"/>
      <c r="K21" s="111"/>
      <c r="L21" s="151"/>
    </row>
    <row r="22" ht="27" customHeight="1" spans="1:12">
      <c r="A22" s="150"/>
      <c r="B22" s="130" t="s">
        <v>106</v>
      </c>
      <c r="C22" s="130" t="s">
        <v>107</v>
      </c>
      <c r="D22" s="130" t="s">
        <v>84</v>
      </c>
      <c r="E22" s="108">
        <v>305001</v>
      </c>
      <c r="F22" s="108" t="s">
        <v>108</v>
      </c>
      <c r="G22" s="177">
        <f t="shared" si="0"/>
        <v>145000000</v>
      </c>
      <c r="H22" s="177"/>
      <c r="I22" s="177">
        <v>145000000</v>
      </c>
      <c r="J22" s="111"/>
      <c r="K22" s="111"/>
      <c r="L22" s="151"/>
    </row>
    <row r="23" ht="27" customHeight="1" spans="1:12">
      <c r="A23" s="147"/>
      <c r="B23" s="131"/>
      <c r="C23" s="131"/>
      <c r="D23" s="131"/>
      <c r="E23" s="112"/>
      <c r="F23" s="112" t="s">
        <v>23</v>
      </c>
      <c r="G23" s="114"/>
      <c r="H23" s="114"/>
      <c r="I23" s="114"/>
      <c r="J23" s="114"/>
      <c r="K23" s="114"/>
      <c r="L23" s="148"/>
    </row>
    <row r="24" ht="27" customHeight="1" spans="1:12">
      <c r="A24" s="147"/>
      <c r="B24" s="131"/>
      <c r="C24" s="131"/>
      <c r="D24" s="131"/>
      <c r="E24" s="112"/>
      <c r="F24" s="112" t="s">
        <v>23</v>
      </c>
      <c r="G24" s="114"/>
      <c r="H24" s="114"/>
      <c r="I24" s="114"/>
      <c r="J24" s="114"/>
      <c r="K24" s="114"/>
      <c r="L24" s="148"/>
    </row>
    <row r="25" ht="27" customHeight="1" spans="1:12">
      <c r="A25" s="147"/>
      <c r="B25" s="131"/>
      <c r="C25" s="131"/>
      <c r="D25" s="131"/>
      <c r="E25" s="112"/>
      <c r="F25" s="112"/>
      <c r="G25" s="114"/>
      <c r="H25" s="114"/>
      <c r="I25" s="114"/>
      <c r="J25" s="114"/>
      <c r="K25" s="114"/>
      <c r="L25" s="149"/>
    </row>
    <row r="26" ht="9.75" customHeight="1" spans="1:12">
      <c r="A26" s="152"/>
      <c r="B26" s="153"/>
      <c r="C26" s="153"/>
      <c r="D26" s="153"/>
      <c r="E26" s="154"/>
      <c r="F26" s="152"/>
      <c r="G26" s="152"/>
      <c r="H26" s="152"/>
      <c r="I26" s="152"/>
      <c r="J26" s="154"/>
      <c r="K26" s="154"/>
      <c r="L26" s="1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56" customWidth="1"/>
    <col min="2" max="2" width="33.3416666666667" style="156" customWidth="1"/>
    <col min="3" max="3" width="16.4083333333333" style="156" customWidth="1"/>
    <col min="4" max="4" width="33.3416666666667" style="156" customWidth="1"/>
    <col min="5" max="7" width="16.4083333333333" style="156" customWidth="1"/>
    <col min="8" max="8" width="18.2916666666667" style="156" customWidth="1"/>
    <col min="9" max="9" width="1.53333333333333" style="156" customWidth="1"/>
    <col min="10" max="11" width="9.76666666666667" style="156" customWidth="1"/>
    <col min="12" max="16384" width="10" style="156"/>
  </cols>
  <sheetData>
    <row r="1" s="156" customFormat="1" ht="14.2" customHeight="1" spans="1:9">
      <c r="A1" s="219"/>
      <c r="B1" s="159"/>
      <c r="C1" s="220"/>
      <c r="D1" s="220"/>
      <c r="E1" s="160"/>
      <c r="F1" s="160"/>
      <c r="G1" s="160"/>
      <c r="H1" s="221" t="s">
        <v>109</v>
      </c>
      <c r="I1" s="229" t="s">
        <v>3</v>
      </c>
    </row>
    <row r="2" s="156" customFormat="1" ht="19.9" customHeight="1" spans="1:9">
      <c r="A2" s="220"/>
      <c r="B2" s="222" t="s">
        <v>110</v>
      </c>
      <c r="C2" s="222"/>
      <c r="D2" s="222"/>
      <c r="E2" s="222"/>
      <c r="F2" s="222"/>
      <c r="G2" s="222"/>
      <c r="H2" s="222"/>
      <c r="I2" s="229"/>
    </row>
    <row r="3" s="156" customFormat="1" ht="17.05" customHeight="1" spans="1:9">
      <c r="A3" s="223"/>
      <c r="B3" s="167" t="s">
        <v>5</v>
      </c>
      <c r="C3" s="167"/>
      <c r="D3" s="189"/>
      <c r="E3" s="189"/>
      <c r="F3" s="189"/>
      <c r="G3" s="189"/>
      <c r="H3" s="224" t="s">
        <v>6</v>
      </c>
      <c r="I3" s="230"/>
    </row>
    <row r="4" s="156" customFormat="1" ht="21.35" customHeight="1" spans="1:9">
      <c r="A4" s="225"/>
      <c r="B4" s="171" t="s">
        <v>7</v>
      </c>
      <c r="C4" s="171"/>
      <c r="D4" s="171" t="s">
        <v>8</v>
      </c>
      <c r="E4" s="171"/>
      <c r="F4" s="171"/>
      <c r="G4" s="171"/>
      <c r="H4" s="171"/>
      <c r="I4" s="185"/>
    </row>
    <row r="5" s="156" customFormat="1" ht="21.35" customHeight="1" spans="1:9">
      <c r="A5" s="225"/>
      <c r="B5" s="171" t="s">
        <v>9</v>
      </c>
      <c r="C5" s="171" t="s">
        <v>10</v>
      </c>
      <c r="D5" s="171" t="s">
        <v>9</v>
      </c>
      <c r="E5" s="171" t="s">
        <v>59</v>
      </c>
      <c r="F5" s="171" t="s">
        <v>111</v>
      </c>
      <c r="G5" s="171" t="s">
        <v>112</v>
      </c>
      <c r="H5" s="171" t="s">
        <v>113</v>
      </c>
      <c r="I5" s="185"/>
    </row>
    <row r="6" s="156" customFormat="1" ht="19.9" customHeight="1" spans="1:9">
      <c r="A6" s="170"/>
      <c r="B6" s="194" t="s">
        <v>114</v>
      </c>
      <c r="C6" s="193">
        <f>C7+C8</f>
        <v>326803859.86</v>
      </c>
      <c r="D6" s="194" t="s">
        <v>115</v>
      </c>
      <c r="E6" s="193">
        <f>SUM(E14:E30)</f>
        <v>326803859.86</v>
      </c>
      <c r="F6" s="193">
        <f>F14+F16+F20+F26</f>
        <v>31803859.86</v>
      </c>
      <c r="G6" s="193">
        <f>G18+G30</f>
        <v>295000000</v>
      </c>
      <c r="H6" s="193"/>
      <c r="I6" s="197"/>
    </row>
    <row r="7" s="156" customFormat="1" ht="19.9" customHeight="1" spans="1:9">
      <c r="A7" s="170"/>
      <c r="B7" s="195" t="s">
        <v>116</v>
      </c>
      <c r="C7" s="226">
        <v>31803859.86</v>
      </c>
      <c r="D7" s="195" t="s">
        <v>117</v>
      </c>
      <c r="E7" s="193"/>
      <c r="F7" s="193"/>
      <c r="G7" s="193"/>
      <c r="H7" s="193"/>
      <c r="I7" s="197"/>
    </row>
    <row r="8" s="156" customFormat="1" ht="19.9" customHeight="1" spans="1:9">
      <c r="A8" s="170"/>
      <c r="B8" s="195" t="s">
        <v>118</v>
      </c>
      <c r="C8" s="226">
        <v>295000000</v>
      </c>
      <c r="D8" s="195" t="s">
        <v>119</v>
      </c>
      <c r="E8" s="193"/>
      <c r="F8" s="193"/>
      <c r="G8" s="193"/>
      <c r="H8" s="193"/>
      <c r="I8" s="197"/>
    </row>
    <row r="9" s="156" customFormat="1" ht="19.9" customHeight="1" spans="1:9">
      <c r="A9" s="170"/>
      <c r="B9" s="195" t="s">
        <v>120</v>
      </c>
      <c r="C9" s="193"/>
      <c r="D9" s="195" t="s">
        <v>121</v>
      </c>
      <c r="E9" s="193"/>
      <c r="F9" s="193"/>
      <c r="G9" s="193"/>
      <c r="H9" s="193"/>
      <c r="I9" s="197"/>
    </row>
    <row r="10" s="156" customFormat="1" ht="19.9" customHeight="1" spans="1:9">
      <c r="A10" s="170"/>
      <c r="B10" s="194" t="s">
        <v>122</v>
      </c>
      <c r="C10" s="193"/>
      <c r="D10" s="195" t="s">
        <v>123</v>
      </c>
      <c r="E10" s="193"/>
      <c r="F10" s="193"/>
      <c r="G10" s="193"/>
      <c r="H10" s="193"/>
      <c r="I10" s="197"/>
    </row>
    <row r="11" s="156" customFormat="1" ht="19.9" customHeight="1" spans="1:9">
      <c r="A11" s="170"/>
      <c r="B11" s="195" t="s">
        <v>116</v>
      </c>
      <c r="C11" s="193"/>
      <c r="D11" s="195" t="s">
        <v>124</v>
      </c>
      <c r="E11" s="193"/>
      <c r="F11" s="193"/>
      <c r="G11" s="193"/>
      <c r="H11" s="193"/>
      <c r="I11" s="197"/>
    </row>
    <row r="12" s="156" customFormat="1" ht="19.9" customHeight="1" spans="1:9">
      <c r="A12" s="170"/>
      <c r="B12" s="195" t="s">
        <v>118</v>
      </c>
      <c r="C12" s="193"/>
      <c r="D12" s="195" t="s">
        <v>125</v>
      </c>
      <c r="E12" s="193"/>
      <c r="F12" s="193"/>
      <c r="G12" s="193"/>
      <c r="H12" s="193"/>
      <c r="I12" s="197"/>
    </row>
    <row r="13" s="156" customFormat="1" ht="19.9" customHeight="1" spans="1:9">
      <c r="A13" s="170"/>
      <c r="B13" s="195" t="s">
        <v>120</v>
      </c>
      <c r="C13" s="193"/>
      <c r="D13" s="195" t="s">
        <v>126</v>
      </c>
      <c r="E13" s="193"/>
      <c r="F13" s="193"/>
      <c r="G13" s="193"/>
      <c r="H13" s="193"/>
      <c r="I13" s="197"/>
    </row>
    <row r="14" s="156" customFormat="1" ht="19.9" customHeight="1" spans="1:9">
      <c r="A14" s="170"/>
      <c r="B14" s="195" t="s">
        <v>127</v>
      </c>
      <c r="C14" s="193"/>
      <c r="D14" s="195" t="s">
        <v>128</v>
      </c>
      <c r="E14" s="193">
        <f>F14+G14</f>
        <v>6024087.92</v>
      </c>
      <c r="F14" s="226">
        <v>6024087.92</v>
      </c>
      <c r="G14" s="193"/>
      <c r="H14" s="193"/>
      <c r="I14" s="197"/>
    </row>
    <row r="15" s="156" customFormat="1" ht="19.9" customHeight="1" spans="1:9">
      <c r="A15" s="170"/>
      <c r="B15" s="195" t="s">
        <v>127</v>
      </c>
      <c r="C15" s="193"/>
      <c r="D15" s="195" t="s">
        <v>129</v>
      </c>
      <c r="E15" s="193"/>
      <c r="F15" s="193"/>
      <c r="G15" s="193"/>
      <c r="H15" s="193"/>
      <c r="I15" s="197"/>
    </row>
    <row r="16" s="156" customFormat="1" ht="19.9" customHeight="1" spans="1:9">
      <c r="A16" s="170"/>
      <c r="B16" s="195" t="s">
        <v>127</v>
      </c>
      <c r="C16" s="193"/>
      <c r="D16" s="195" t="s">
        <v>130</v>
      </c>
      <c r="E16" s="193">
        <f>F16+G16</f>
        <v>1479007.79</v>
      </c>
      <c r="F16" s="226">
        <v>1479007.79</v>
      </c>
      <c r="G16" s="193"/>
      <c r="H16" s="193"/>
      <c r="I16" s="197"/>
    </row>
    <row r="17" s="156" customFormat="1" ht="19.9" customHeight="1" spans="1:9">
      <c r="A17" s="170"/>
      <c r="B17" s="195" t="s">
        <v>127</v>
      </c>
      <c r="C17" s="193"/>
      <c r="D17" s="195" t="s">
        <v>131</v>
      </c>
      <c r="E17" s="193"/>
      <c r="F17" s="193"/>
      <c r="G17" s="193"/>
      <c r="H17" s="193"/>
      <c r="I17" s="197"/>
    </row>
    <row r="18" s="156" customFormat="1" ht="19.9" customHeight="1" spans="1:9">
      <c r="A18" s="170"/>
      <c r="B18" s="195" t="s">
        <v>127</v>
      </c>
      <c r="C18" s="193"/>
      <c r="D18" s="195" t="s">
        <v>132</v>
      </c>
      <c r="E18" s="193">
        <f>F18+G18</f>
        <v>150000000</v>
      </c>
      <c r="F18" s="227"/>
      <c r="G18" s="226">
        <v>150000000</v>
      </c>
      <c r="H18" s="193"/>
      <c r="I18" s="197"/>
    </row>
    <row r="19" s="156" customFormat="1" ht="19.9" customHeight="1" spans="1:9">
      <c r="A19" s="170"/>
      <c r="B19" s="195" t="s">
        <v>127</v>
      </c>
      <c r="C19" s="193"/>
      <c r="D19" s="195" t="s">
        <v>133</v>
      </c>
      <c r="E19" s="193"/>
      <c r="F19" s="193"/>
      <c r="G19" s="193"/>
      <c r="H19" s="193"/>
      <c r="I19" s="197"/>
    </row>
    <row r="20" s="156" customFormat="1" ht="19.9" customHeight="1" spans="1:9">
      <c r="A20" s="170"/>
      <c r="B20" s="195" t="s">
        <v>127</v>
      </c>
      <c r="C20" s="193"/>
      <c r="D20" s="195" t="s">
        <v>134</v>
      </c>
      <c r="E20" s="193">
        <f>F20+G20</f>
        <v>22193551.66</v>
      </c>
      <c r="F20" s="226">
        <v>22193551.66</v>
      </c>
      <c r="G20" s="193"/>
      <c r="H20" s="193"/>
      <c r="I20" s="197"/>
    </row>
    <row r="21" s="156" customFormat="1" ht="19.9" customHeight="1" spans="1:9">
      <c r="A21" s="170"/>
      <c r="B21" s="195" t="s">
        <v>127</v>
      </c>
      <c r="C21" s="193"/>
      <c r="D21" s="195" t="s">
        <v>135</v>
      </c>
      <c r="E21" s="193"/>
      <c r="F21" s="193"/>
      <c r="G21" s="193"/>
      <c r="H21" s="193"/>
      <c r="I21" s="197"/>
    </row>
    <row r="22" s="156" customFormat="1" ht="19.9" customHeight="1" spans="1:9">
      <c r="A22" s="170"/>
      <c r="B22" s="195" t="s">
        <v>127</v>
      </c>
      <c r="C22" s="193"/>
      <c r="D22" s="195" t="s">
        <v>136</v>
      </c>
      <c r="E22" s="193"/>
      <c r="F22" s="193"/>
      <c r="G22" s="193"/>
      <c r="H22" s="193"/>
      <c r="I22" s="197"/>
    </row>
    <row r="23" s="156" customFormat="1" ht="19.9" customHeight="1" spans="1:9">
      <c r="A23" s="170"/>
      <c r="B23" s="195" t="s">
        <v>127</v>
      </c>
      <c r="C23" s="193"/>
      <c r="D23" s="195" t="s">
        <v>137</v>
      </c>
      <c r="E23" s="193"/>
      <c r="F23" s="193"/>
      <c r="G23" s="193"/>
      <c r="H23" s="193"/>
      <c r="I23" s="197"/>
    </row>
    <row r="24" s="156" customFormat="1" ht="19.9" customHeight="1" spans="1:9">
      <c r="A24" s="170"/>
      <c r="B24" s="195" t="s">
        <v>127</v>
      </c>
      <c r="C24" s="193"/>
      <c r="D24" s="195" t="s">
        <v>138</v>
      </c>
      <c r="E24" s="193"/>
      <c r="F24" s="193"/>
      <c r="G24" s="193"/>
      <c r="H24" s="193"/>
      <c r="I24" s="197"/>
    </row>
    <row r="25" s="156" customFormat="1" ht="19.9" customHeight="1" spans="1:9">
      <c r="A25" s="170"/>
      <c r="B25" s="195" t="s">
        <v>127</v>
      </c>
      <c r="C25" s="193"/>
      <c r="D25" s="195" t="s">
        <v>139</v>
      </c>
      <c r="E25" s="193"/>
      <c r="F25" s="193"/>
      <c r="G25" s="193"/>
      <c r="H25" s="193"/>
      <c r="I25" s="197"/>
    </row>
    <row r="26" s="156" customFormat="1" ht="19.9" customHeight="1" spans="1:9">
      <c r="A26" s="170"/>
      <c r="B26" s="195" t="s">
        <v>127</v>
      </c>
      <c r="C26" s="193"/>
      <c r="D26" s="195" t="s">
        <v>140</v>
      </c>
      <c r="E26" s="193">
        <f>F26+G26</f>
        <v>2107212.49</v>
      </c>
      <c r="F26" s="226">
        <v>2107212.49</v>
      </c>
      <c r="G26" s="193"/>
      <c r="H26" s="193"/>
      <c r="I26" s="197"/>
    </row>
    <row r="27" s="156" customFormat="1" ht="19.9" customHeight="1" spans="1:9">
      <c r="A27" s="170"/>
      <c r="B27" s="195" t="s">
        <v>127</v>
      </c>
      <c r="C27" s="193"/>
      <c r="D27" s="195" t="s">
        <v>141</v>
      </c>
      <c r="E27" s="193"/>
      <c r="F27" s="193"/>
      <c r="G27" s="193"/>
      <c r="H27" s="193"/>
      <c r="I27" s="197"/>
    </row>
    <row r="28" s="156" customFormat="1" ht="19.9" customHeight="1" spans="1:9">
      <c r="A28" s="170"/>
      <c r="B28" s="195" t="s">
        <v>127</v>
      </c>
      <c r="C28" s="193"/>
      <c r="D28" s="195" t="s">
        <v>142</v>
      </c>
      <c r="E28" s="193"/>
      <c r="F28" s="193"/>
      <c r="G28" s="193"/>
      <c r="H28" s="193"/>
      <c r="I28" s="197"/>
    </row>
    <row r="29" s="156" customFormat="1" ht="19.9" customHeight="1" spans="1:9">
      <c r="A29" s="170"/>
      <c r="B29" s="195" t="s">
        <v>127</v>
      </c>
      <c r="C29" s="193"/>
      <c r="D29" s="195" t="s">
        <v>143</v>
      </c>
      <c r="E29" s="193"/>
      <c r="F29" s="193"/>
      <c r="G29" s="193"/>
      <c r="H29" s="193"/>
      <c r="I29" s="197"/>
    </row>
    <row r="30" s="156" customFormat="1" ht="19.9" customHeight="1" spans="1:9">
      <c r="A30" s="170"/>
      <c r="B30" s="195" t="s">
        <v>127</v>
      </c>
      <c r="C30" s="193"/>
      <c r="D30" s="195" t="s">
        <v>144</v>
      </c>
      <c r="E30" s="193">
        <f>F30+G30</f>
        <v>145000000</v>
      </c>
      <c r="F30" s="227"/>
      <c r="G30" s="226">
        <v>145000000</v>
      </c>
      <c r="H30" s="193"/>
      <c r="I30" s="197"/>
    </row>
    <row r="31" s="156" customFormat="1" ht="19.9" customHeight="1" spans="1:9">
      <c r="A31" s="170"/>
      <c r="B31" s="195" t="s">
        <v>127</v>
      </c>
      <c r="C31" s="193"/>
      <c r="D31" s="195" t="s">
        <v>145</v>
      </c>
      <c r="E31" s="193"/>
      <c r="F31" s="193"/>
      <c r="G31" s="193"/>
      <c r="H31" s="193"/>
      <c r="I31" s="197"/>
    </row>
    <row r="32" s="156" customFormat="1" ht="19.9" customHeight="1" spans="1:9">
      <c r="A32" s="170"/>
      <c r="B32" s="195" t="s">
        <v>127</v>
      </c>
      <c r="C32" s="193"/>
      <c r="D32" s="195" t="s">
        <v>146</v>
      </c>
      <c r="E32" s="193"/>
      <c r="F32" s="193"/>
      <c r="G32" s="193"/>
      <c r="H32" s="193"/>
      <c r="I32" s="197"/>
    </row>
    <row r="33" s="156" customFormat="1" ht="19.9" customHeight="1" spans="1:9">
      <c r="A33" s="170"/>
      <c r="B33" s="195" t="s">
        <v>127</v>
      </c>
      <c r="C33" s="193"/>
      <c r="D33" s="195" t="s">
        <v>147</v>
      </c>
      <c r="E33" s="193"/>
      <c r="F33" s="193"/>
      <c r="G33" s="193"/>
      <c r="H33" s="193"/>
      <c r="I33" s="197"/>
    </row>
    <row r="34" s="156" customFormat="1" ht="19.9" customHeight="1" spans="1:9">
      <c r="A34" s="170"/>
      <c r="B34" s="195" t="s">
        <v>127</v>
      </c>
      <c r="C34" s="193"/>
      <c r="D34" s="195" t="s">
        <v>148</v>
      </c>
      <c r="E34" s="193"/>
      <c r="F34" s="193"/>
      <c r="G34" s="193"/>
      <c r="H34" s="193"/>
      <c r="I34" s="197"/>
    </row>
    <row r="35" s="156" customFormat="1" ht="8.5" customHeight="1" spans="1:9">
      <c r="A35" s="228"/>
      <c r="B35" s="228"/>
      <c r="C35" s="228"/>
      <c r="D35" s="173"/>
      <c r="E35" s="228"/>
      <c r="F35" s="228"/>
      <c r="G35" s="228"/>
      <c r="H35" s="228"/>
      <c r="I35" s="23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9"/>
  <sheetViews>
    <sheetView workbookViewId="0">
      <pane ySplit="6" topLeftCell="A7" activePane="bottomLeft" state="frozen"/>
      <selection/>
      <selection pane="bottomLeft" activeCell="M38" sqref="M38:M39"/>
    </sheetView>
  </sheetViews>
  <sheetFormatPr defaultColWidth="10" defaultRowHeight="13.5"/>
  <cols>
    <col min="1" max="1" width="1.53333333333333" style="157" customWidth="1"/>
    <col min="2" max="2" width="8.875" style="199" customWidth="1"/>
    <col min="3" max="3" width="5.875" style="199" customWidth="1"/>
    <col min="4" max="4" width="11.625" style="199" customWidth="1"/>
    <col min="5" max="5" width="33.5" style="157" customWidth="1"/>
    <col min="6" max="6" width="19.5" style="157" customWidth="1"/>
    <col min="7" max="7" width="22" style="157" customWidth="1"/>
    <col min="8" max="8" width="15.5" style="157" customWidth="1"/>
    <col min="9" max="9" width="19" style="157" customWidth="1"/>
    <col min="10" max="10" width="16.5" style="157" customWidth="1"/>
    <col min="11" max="11" width="20.375" style="157" customWidth="1"/>
    <col min="12" max="12" width="5.875" style="157" customWidth="1"/>
    <col min="13" max="13" width="22.75" style="157" customWidth="1"/>
    <col min="14" max="16" width="7.25" style="157" customWidth="1"/>
    <col min="17" max="23" width="5.875" style="157" customWidth="1"/>
    <col min="24" max="26" width="7.25" style="157" customWidth="1"/>
    <col min="27" max="33" width="5.875" style="157" customWidth="1"/>
    <col min="34" max="39" width="7.25" style="157" customWidth="1"/>
    <col min="40" max="40" width="1.53333333333333" style="157" customWidth="1"/>
    <col min="41" max="42" width="9.76666666666667" style="157" customWidth="1"/>
    <col min="43" max="16384" width="10" style="157"/>
  </cols>
  <sheetData>
    <row r="1" ht="25" customHeight="1" spans="1:40">
      <c r="A1" s="200"/>
      <c r="B1" s="201"/>
      <c r="C1" s="201"/>
      <c r="D1" s="202"/>
      <c r="E1" s="203"/>
      <c r="F1" s="204"/>
      <c r="G1" s="204"/>
      <c r="H1" s="204"/>
      <c r="I1" s="203"/>
      <c r="J1" s="203"/>
      <c r="K1" s="204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14" t="s">
        <v>149</v>
      </c>
      <c r="AN1" s="215"/>
    </row>
    <row r="2" ht="22.8" customHeight="1" spans="1:40">
      <c r="A2" s="204"/>
      <c r="B2" s="140" t="s">
        <v>150</v>
      </c>
      <c r="C2" s="140"/>
      <c r="D2" s="140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215"/>
    </row>
    <row r="3" ht="19.55" customHeight="1" spans="1:40">
      <c r="A3" s="205"/>
      <c r="B3" s="206" t="s">
        <v>5</v>
      </c>
      <c r="C3" s="206"/>
      <c r="D3" s="206"/>
      <c r="E3" s="145"/>
      <c r="F3" s="207"/>
      <c r="G3" s="205"/>
      <c r="H3" s="145"/>
      <c r="I3" s="207"/>
      <c r="J3" s="207"/>
      <c r="K3" s="212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145" t="s">
        <v>6</v>
      </c>
      <c r="AM3" s="145"/>
      <c r="AN3" s="216"/>
    </row>
    <row r="4" ht="24.4" customHeight="1" spans="1:40">
      <c r="A4" s="208"/>
      <c r="B4" s="209" t="s">
        <v>9</v>
      </c>
      <c r="C4" s="209"/>
      <c r="D4" s="209"/>
      <c r="E4" s="124"/>
      <c r="F4" s="124" t="s">
        <v>151</v>
      </c>
      <c r="G4" s="124" t="s">
        <v>152</v>
      </c>
      <c r="H4" s="124"/>
      <c r="I4" s="124"/>
      <c r="J4" s="124"/>
      <c r="K4" s="124"/>
      <c r="L4" s="124"/>
      <c r="M4" s="124"/>
      <c r="N4" s="124"/>
      <c r="O4" s="124"/>
      <c r="P4" s="124"/>
      <c r="Q4" s="124" t="s">
        <v>153</v>
      </c>
      <c r="R4" s="124"/>
      <c r="S4" s="124"/>
      <c r="T4" s="124"/>
      <c r="U4" s="124"/>
      <c r="V4" s="124"/>
      <c r="W4" s="124"/>
      <c r="X4" s="124"/>
      <c r="Y4" s="124"/>
      <c r="Z4" s="124"/>
      <c r="AA4" s="124" t="s">
        <v>154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217"/>
    </row>
    <row r="5" ht="24.4" customHeight="1" spans="1:40">
      <c r="A5" s="208"/>
      <c r="B5" s="209" t="s">
        <v>79</v>
      </c>
      <c r="C5" s="209"/>
      <c r="D5" s="209" t="s">
        <v>70</v>
      </c>
      <c r="E5" s="124" t="s">
        <v>71</v>
      </c>
      <c r="F5" s="124"/>
      <c r="G5" s="124" t="s">
        <v>59</v>
      </c>
      <c r="H5" s="124" t="s">
        <v>155</v>
      </c>
      <c r="I5" s="124"/>
      <c r="J5" s="124"/>
      <c r="K5" s="124" t="s">
        <v>156</v>
      </c>
      <c r="L5" s="124"/>
      <c r="M5" s="124"/>
      <c r="N5" s="124" t="s">
        <v>157</v>
      </c>
      <c r="O5" s="124"/>
      <c r="P5" s="124"/>
      <c r="Q5" s="124" t="s">
        <v>59</v>
      </c>
      <c r="R5" s="124" t="s">
        <v>155</v>
      </c>
      <c r="S5" s="124"/>
      <c r="T5" s="124"/>
      <c r="U5" s="124" t="s">
        <v>156</v>
      </c>
      <c r="V5" s="124"/>
      <c r="W5" s="124"/>
      <c r="X5" s="124" t="s">
        <v>157</v>
      </c>
      <c r="Y5" s="124"/>
      <c r="Z5" s="124"/>
      <c r="AA5" s="124" t="s">
        <v>59</v>
      </c>
      <c r="AB5" s="124" t="s">
        <v>155</v>
      </c>
      <c r="AC5" s="124"/>
      <c r="AD5" s="124"/>
      <c r="AE5" s="124" t="s">
        <v>156</v>
      </c>
      <c r="AF5" s="124"/>
      <c r="AG5" s="124"/>
      <c r="AH5" s="124" t="s">
        <v>157</v>
      </c>
      <c r="AI5" s="124"/>
      <c r="AJ5" s="124"/>
      <c r="AK5" s="124" t="s">
        <v>158</v>
      </c>
      <c r="AL5" s="124"/>
      <c r="AM5" s="124"/>
      <c r="AN5" s="217"/>
    </row>
    <row r="6" ht="39" customHeight="1" spans="1:40">
      <c r="A6" s="210"/>
      <c r="B6" s="209" t="s">
        <v>80</v>
      </c>
      <c r="C6" s="209" t="s">
        <v>81</v>
      </c>
      <c r="D6" s="209"/>
      <c r="E6" s="124"/>
      <c r="F6" s="124"/>
      <c r="G6" s="124"/>
      <c r="H6" s="124" t="s">
        <v>159</v>
      </c>
      <c r="I6" s="124" t="s">
        <v>75</v>
      </c>
      <c r="J6" s="124" t="s">
        <v>76</v>
      </c>
      <c r="K6" s="124" t="s">
        <v>159</v>
      </c>
      <c r="L6" s="124" t="s">
        <v>75</v>
      </c>
      <c r="M6" s="124" t="s">
        <v>76</v>
      </c>
      <c r="N6" s="124" t="s">
        <v>159</v>
      </c>
      <c r="O6" s="124" t="s">
        <v>160</v>
      </c>
      <c r="P6" s="124" t="s">
        <v>161</v>
      </c>
      <c r="Q6" s="124"/>
      <c r="R6" s="124" t="s">
        <v>159</v>
      </c>
      <c r="S6" s="124" t="s">
        <v>75</v>
      </c>
      <c r="T6" s="124" t="s">
        <v>76</v>
      </c>
      <c r="U6" s="124" t="s">
        <v>159</v>
      </c>
      <c r="V6" s="124" t="s">
        <v>75</v>
      </c>
      <c r="W6" s="124" t="s">
        <v>76</v>
      </c>
      <c r="X6" s="124" t="s">
        <v>159</v>
      </c>
      <c r="Y6" s="124" t="s">
        <v>160</v>
      </c>
      <c r="Z6" s="124" t="s">
        <v>161</v>
      </c>
      <c r="AA6" s="124"/>
      <c r="AB6" s="124" t="s">
        <v>159</v>
      </c>
      <c r="AC6" s="124" t="s">
        <v>75</v>
      </c>
      <c r="AD6" s="124" t="s">
        <v>76</v>
      </c>
      <c r="AE6" s="124" t="s">
        <v>159</v>
      </c>
      <c r="AF6" s="124" t="s">
        <v>75</v>
      </c>
      <c r="AG6" s="124" t="s">
        <v>76</v>
      </c>
      <c r="AH6" s="124" t="s">
        <v>159</v>
      </c>
      <c r="AI6" s="124" t="s">
        <v>160</v>
      </c>
      <c r="AJ6" s="124" t="s">
        <v>161</v>
      </c>
      <c r="AK6" s="124" t="s">
        <v>159</v>
      </c>
      <c r="AL6" s="124" t="s">
        <v>160</v>
      </c>
      <c r="AM6" s="124" t="s">
        <v>161</v>
      </c>
      <c r="AN6" s="217"/>
    </row>
    <row r="7" ht="22.8" customHeight="1" spans="1:40">
      <c r="A7" s="208"/>
      <c r="B7" s="130"/>
      <c r="C7" s="130"/>
      <c r="D7" s="130"/>
      <c r="E7" s="108" t="s">
        <v>72</v>
      </c>
      <c r="F7" s="177">
        <f t="shared" ref="F7:M7" si="0">SUM(F8:F39)</f>
        <v>326803859.86</v>
      </c>
      <c r="G7" s="177">
        <f t="shared" si="0"/>
        <v>326803859.86</v>
      </c>
      <c r="H7" s="177">
        <f t="shared" si="0"/>
        <v>31803859.86</v>
      </c>
      <c r="I7" s="177">
        <f t="shared" si="0"/>
        <v>0</v>
      </c>
      <c r="J7" s="177">
        <f t="shared" si="0"/>
        <v>944950.8</v>
      </c>
      <c r="K7" s="177">
        <f t="shared" si="0"/>
        <v>295000000</v>
      </c>
      <c r="L7" s="177">
        <f t="shared" si="0"/>
        <v>0</v>
      </c>
      <c r="M7" s="177">
        <f t="shared" si="0"/>
        <v>295000000</v>
      </c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217"/>
    </row>
    <row r="8" ht="30" customHeight="1" spans="1:40">
      <c r="A8" s="208"/>
      <c r="B8" s="130" t="s">
        <v>162</v>
      </c>
      <c r="C8" s="130" t="s">
        <v>84</v>
      </c>
      <c r="D8" s="130">
        <v>305001</v>
      </c>
      <c r="E8" s="177" t="s">
        <v>163</v>
      </c>
      <c r="F8" s="177">
        <f>G8</f>
        <v>5946948</v>
      </c>
      <c r="G8" s="177">
        <f>H8+K8</f>
        <v>5946948</v>
      </c>
      <c r="H8" s="177">
        <f>I8+J8</f>
        <v>5946948</v>
      </c>
      <c r="I8" s="177" t="s">
        <v>164</v>
      </c>
      <c r="J8" s="177"/>
      <c r="K8" s="177">
        <f>L8+M8</f>
        <v>0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217"/>
    </row>
    <row r="9" ht="30" customHeight="1" spans="1:40">
      <c r="A9" s="208"/>
      <c r="B9" s="130" t="s">
        <v>162</v>
      </c>
      <c r="C9" s="130" t="s">
        <v>86</v>
      </c>
      <c r="D9" s="130">
        <v>305001</v>
      </c>
      <c r="E9" s="177" t="s">
        <v>165</v>
      </c>
      <c r="F9" s="177">
        <f t="shared" ref="F9:F39" si="1">G9</f>
        <v>4418757.6</v>
      </c>
      <c r="G9" s="177">
        <f t="shared" ref="G9:G39" si="2">H9+K9</f>
        <v>4418757.6</v>
      </c>
      <c r="H9" s="177">
        <f t="shared" ref="H9:H39" si="3">I9+J9</f>
        <v>4418757.6</v>
      </c>
      <c r="I9" s="177" t="s">
        <v>166</v>
      </c>
      <c r="J9" s="177"/>
      <c r="K9" s="177">
        <f t="shared" ref="K9:K39" si="4">L9+M9</f>
        <v>0</v>
      </c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217"/>
    </row>
    <row r="10" ht="30" customHeight="1" spans="1:40">
      <c r="A10" s="208"/>
      <c r="B10" s="130" t="s">
        <v>162</v>
      </c>
      <c r="C10" s="130" t="s">
        <v>91</v>
      </c>
      <c r="D10" s="130">
        <v>305001</v>
      </c>
      <c r="E10" s="177" t="s">
        <v>167</v>
      </c>
      <c r="F10" s="177">
        <f t="shared" si="1"/>
        <v>6282859.08</v>
      </c>
      <c r="G10" s="177">
        <f t="shared" si="2"/>
        <v>6282859.08</v>
      </c>
      <c r="H10" s="177">
        <f t="shared" si="3"/>
        <v>6282859.08</v>
      </c>
      <c r="I10" s="177" t="s">
        <v>168</v>
      </c>
      <c r="J10" s="177"/>
      <c r="K10" s="177">
        <f t="shared" si="4"/>
        <v>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217"/>
    </row>
    <row r="11" ht="30" customHeight="1" spans="1:40">
      <c r="A11" s="208"/>
      <c r="B11" s="130" t="s">
        <v>162</v>
      </c>
      <c r="C11" s="130" t="s">
        <v>169</v>
      </c>
      <c r="D11" s="130">
        <v>305001</v>
      </c>
      <c r="E11" s="177" t="s">
        <v>170</v>
      </c>
      <c r="F11" s="177">
        <f t="shared" si="1"/>
        <v>520618</v>
      </c>
      <c r="G11" s="177">
        <f t="shared" si="2"/>
        <v>520618</v>
      </c>
      <c r="H11" s="177">
        <f t="shared" si="3"/>
        <v>520618</v>
      </c>
      <c r="I11" s="177" t="s">
        <v>171</v>
      </c>
      <c r="J11" s="177"/>
      <c r="K11" s="177">
        <f t="shared" si="4"/>
        <v>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217"/>
    </row>
    <row r="12" ht="30" customHeight="1" spans="1:40">
      <c r="A12" s="208"/>
      <c r="B12" s="130" t="s">
        <v>162</v>
      </c>
      <c r="C12" s="130" t="s">
        <v>94</v>
      </c>
      <c r="D12" s="130">
        <v>305001</v>
      </c>
      <c r="E12" s="177" t="s">
        <v>172</v>
      </c>
      <c r="F12" s="177">
        <f t="shared" si="1"/>
        <v>2496549.21</v>
      </c>
      <c r="G12" s="177">
        <f t="shared" si="2"/>
        <v>2496549.21</v>
      </c>
      <c r="H12" s="177">
        <f t="shared" si="3"/>
        <v>2496549.21</v>
      </c>
      <c r="I12" s="177" t="s">
        <v>173</v>
      </c>
      <c r="J12" s="177"/>
      <c r="K12" s="177">
        <f t="shared" si="4"/>
        <v>0</v>
      </c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217"/>
    </row>
    <row r="13" ht="30" customHeight="1" spans="1:40">
      <c r="A13" s="208"/>
      <c r="B13" s="130" t="s">
        <v>162</v>
      </c>
      <c r="C13" s="130" t="s">
        <v>99</v>
      </c>
      <c r="D13" s="130">
        <v>305001</v>
      </c>
      <c r="E13" s="177" t="s">
        <v>174</v>
      </c>
      <c r="F13" s="177">
        <f t="shared" si="1"/>
        <v>1326757.49</v>
      </c>
      <c r="G13" s="177">
        <f t="shared" si="2"/>
        <v>1326757.49</v>
      </c>
      <c r="H13" s="177">
        <f t="shared" si="3"/>
        <v>1326757.49</v>
      </c>
      <c r="I13" s="177" t="s">
        <v>175</v>
      </c>
      <c r="J13" s="177"/>
      <c r="K13" s="177">
        <f t="shared" si="4"/>
        <v>0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217"/>
    </row>
    <row r="14" ht="30" customHeight="1" spans="1:40">
      <c r="A14" s="208"/>
      <c r="B14" s="130" t="s">
        <v>162</v>
      </c>
      <c r="C14" s="130" t="s">
        <v>176</v>
      </c>
      <c r="D14" s="130">
        <v>305001</v>
      </c>
      <c r="E14" s="177" t="s">
        <v>177</v>
      </c>
      <c r="F14" s="177">
        <f t="shared" si="1"/>
        <v>314491.82</v>
      </c>
      <c r="G14" s="177">
        <f t="shared" si="2"/>
        <v>314491.82</v>
      </c>
      <c r="H14" s="177">
        <f t="shared" si="3"/>
        <v>314491.82</v>
      </c>
      <c r="I14" s="177" t="s">
        <v>178</v>
      </c>
      <c r="J14" s="177"/>
      <c r="K14" s="177">
        <f t="shared" si="4"/>
        <v>0</v>
      </c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217"/>
    </row>
    <row r="15" ht="30" customHeight="1" spans="1:40">
      <c r="A15" s="208"/>
      <c r="B15" s="130">
        <v>301</v>
      </c>
      <c r="C15" s="130" t="s">
        <v>179</v>
      </c>
      <c r="D15" s="130">
        <v>305001</v>
      </c>
      <c r="E15" s="177" t="s">
        <v>180</v>
      </c>
      <c r="F15" s="177">
        <f t="shared" si="1"/>
        <v>48102.65</v>
      </c>
      <c r="G15" s="177">
        <f t="shared" si="2"/>
        <v>48102.65</v>
      </c>
      <c r="H15" s="177">
        <f t="shared" si="3"/>
        <v>48102.65</v>
      </c>
      <c r="I15" s="177" t="s">
        <v>181</v>
      </c>
      <c r="J15" s="177"/>
      <c r="K15" s="177">
        <f t="shared" si="4"/>
        <v>0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217"/>
    </row>
    <row r="16" ht="30" customHeight="1" spans="1:40">
      <c r="A16" s="208"/>
      <c r="B16" s="130" t="s">
        <v>162</v>
      </c>
      <c r="C16" s="130" t="s">
        <v>182</v>
      </c>
      <c r="D16" s="130">
        <v>305001</v>
      </c>
      <c r="E16" s="177" t="s">
        <v>105</v>
      </c>
      <c r="F16" s="177">
        <f t="shared" si="1"/>
        <v>2107212.49</v>
      </c>
      <c r="G16" s="177">
        <f t="shared" si="2"/>
        <v>2107212.49</v>
      </c>
      <c r="H16" s="177">
        <f t="shared" si="3"/>
        <v>2107212.49</v>
      </c>
      <c r="I16" s="177" t="s">
        <v>183</v>
      </c>
      <c r="J16" s="177"/>
      <c r="K16" s="177">
        <f t="shared" si="4"/>
        <v>0</v>
      </c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217"/>
    </row>
    <row r="17" ht="30" customHeight="1" spans="1:40">
      <c r="A17" s="208"/>
      <c r="B17" s="130" t="s">
        <v>162</v>
      </c>
      <c r="C17" s="130" t="s">
        <v>102</v>
      </c>
      <c r="D17" s="130">
        <v>305001</v>
      </c>
      <c r="E17" s="177" t="s">
        <v>184</v>
      </c>
      <c r="F17" s="177">
        <f t="shared" si="1"/>
        <v>111701</v>
      </c>
      <c r="G17" s="177">
        <f t="shared" si="2"/>
        <v>111701</v>
      </c>
      <c r="H17" s="177">
        <f t="shared" si="3"/>
        <v>111701</v>
      </c>
      <c r="I17" s="177" t="s">
        <v>185</v>
      </c>
      <c r="J17" s="177"/>
      <c r="K17" s="177">
        <f t="shared" si="4"/>
        <v>0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217"/>
    </row>
    <row r="18" ht="30" customHeight="1" spans="1:40">
      <c r="A18" s="208"/>
      <c r="B18" s="130" t="s">
        <v>186</v>
      </c>
      <c r="C18" s="130" t="s">
        <v>84</v>
      </c>
      <c r="D18" s="130">
        <v>305001</v>
      </c>
      <c r="E18" s="177" t="s">
        <v>187</v>
      </c>
      <c r="F18" s="177">
        <f t="shared" si="1"/>
        <v>243340</v>
      </c>
      <c r="G18" s="177">
        <f t="shared" si="2"/>
        <v>243340</v>
      </c>
      <c r="H18" s="177">
        <f t="shared" si="3"/>
        <v>243340</v>
      </c>
      <c r="I18" s="177" t="s">
        <v>188</v>
      </c>
      <c r="J18" s="177"/>
      <c r="K18" s="177">
        <f t="shared" si="4"/>
        <v>0</v>
      </c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217"/>
    </row>
    <row r="19" ht="30" customHeight="1" spans="1:40">
      <c r="A19" s="208"/>
      <c r="B19" s="130" t="s">
        <v>186</v>
      </c>
      <c r="C19" s="130" t="s">
        <v>86</v>
      </c>
      <c r="D19" s="130">
        <v>305001</v>
      </c>
      <c r="E19" s="177" t="s">
        <v>189</v>
      </c>
      <c r="F19" s="177">
        <f t="shared" si="1"/>
        <v>20000</v>
      </c>
      <c r="G19" s="177">
        <f t="shared" si="2"/>
        <v>20000</v>
      </c>
      <c r="H19" s="177">
        <f t="shared" si="3"/>
        <v>20000</v>
      </c>
      <c r="I19" s="177" t="s">
        <v>190</v>
      </c>
      <c r="J19" s="177"/>
      <c r="K19" s="177">
        <f t="shared" si="4"/>
        <v>0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217"/>
    </row>
    <row r="20" ht="30" customHeight="1" spans="1:40">
      <c r="A20" s="211"/>
      <c r="B20" s="130" t="s">
        <v>186</v>
      </c>
      <c r="C20" s="130" t="s">
        <v>83</v>
      </c>
      <c r="D20" s="130">
        <v>305001</v>
      </c>
      <c r="E20" s="177" t="s">
        <v>191</v>
      </c>
      <c r="F20" s="177">
        <f t="shared" si="1"/>
        <v>20000</v>
      </c>
      <c r="G20" s="177">
        <f t="shared" si="2"/>
        <v>20000</v>
      </c>
      <c r="H20" s="177">
        <f t="shared" si="3"/>
        <v>20000</v>
      </c>
      <c r="I20" s="177" t="s">
        <v>190</v>
      </c>
      <c r="J20" s="177"/>
      <c r="K20" s="177">
        <f t="shared" si="4"/>
        <v>0</v>
      </c>
      <c r="L20" s="177"/>
      <c r="M20" s="177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218"/>
    </row>
    <row r="21" ht="30" customHeight="1" spans="2:39">
      <c r="B21" s="130" t="s">
        <v>186</v>
      </c>
      <c r="C21" s="130" t="s">
        <v>192</v>
      </c>
      <c r="D21" s="130">
        <v>305001</v>
      </c>
      <c r="E21" s="177" t="s">
        <v>193</v>
      </c>
      <c r="F21" s="177">
        <f t="shared" si="1"/>
        <v>298000</v>
      </c>
      <c r="G21" s="177">
        <f t="shared" si="2"/>
        <v>298000</v>
      </c>
      <c r="H21" s="177">
        <f t="shared" si="3"/>
        <v>298000</v>
      </c>
      <c r="I21" s="177" t="s">
        <v>194</v>
      </c>
      <c r="J21" s="177"/>
      <c r="K21" s="177">
        <f t="shared" si="4"/>
        <v>0</v>
      </c>
      <c r="L21" s="177"/>
      <c r="M21" s="177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</row>
    <row r="22" ht="30" customHeight="1" spans="2:39">
      <c r="B22" s="130" t="s">
        <v>186</v>
      </c>
      <c r="C22" s="130" t="s">
        <v>169</v>
      </c>
      <c r="D22" s="130">
        <v>305001</v>
      </c>
      <c r="E22" s="177" t="s">
        <v>195</v>
      </c>
      <c r="F22" s="177">
        <f t="shared" si="1"/>
        <v>100000</v>
      </c>
      <c r="G22" s="177">
        <f t="shared" si="2"/>
        <v>100000</v>
      </c>
      <c r="H22" s="177">
        <f t="shared" si="3"/>
        <v>100000</v>
      </c>
      <c r="I22" s="177" t="s">
        <v>196</v>
      </c>
      <c r="J22" s="177"/>
      <c r="K22" s="177">
        <f t="shared" si="4"/>
        <v>0</v>
      </c>
      <c r="L22" s="177"/>
      <c r="M22" s="177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</row>
    <row r="23" ht="30" customHeight="1" spans="2:39">
      <c r="B23" s="130">
        <v>302</v>
      </c>
      <c r="C23" s="130" t="s">
        <v>197</v>
      </c>
      <c r="D23" s="130">
        <v>305001</v>
      </c>
      <c r="E23" s="177" t="s">
        <v>198</v>
      </c>
      <c r="F23" s="177">
        <f t="shared" si="1"/>
        <v>327350.8</v>
      </c>
      <c r="G23" s="177">
        <f t="shared" si="2"/>
        <v>327350.8</v>
      </c>
      <c r="H23" s="177">
        <f t="shared" si="3"/>
        <v>327350.8</v>
      </c>
      <c r="I23" s="177" t="s">
        <v>194</v>
      </c>
      <c r="J23" s="177">
        <v>29350.8</v>
      </c>
      <c r="K23" s="177">
        <f t="shared" si="4"/>
        <v>0</v>
      </c>
      <c r="L23" s="177"/>
      <c r="M23" s="177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</row>
    <row r="24" ht="30" customHeight="1" spans="2:39">
      <c r="B24" s="130" t="s">
        <v>186</v>
      </c>
      <c r="C24" s="130" t="s">
        <v>176</v>
      </c>
      <c r="D24" s="130">
        <v>305001</v>
      </c>
      <c r="E24" s="177" t="s">
        <v>199</v>
      </c>
      <c r="F24" s="177">
        <f t="shared" si="1"/>
        <v>393828</v>
      </c>
      <c r="G24" s="177">
        <f t="shared" si="2"/>
        <v>393828</v>
      </c>
      <c r="H24" s="177">
        <f t="shared" si="3"/>
        <v>393828</v>
      </c>
      <c r="I24" s="177" t="s">
        <v>200</v>
      </c>
      <c r="J24" s="177"/>
      <c r="K24" s="177">
        <f t="shared" si="4"/>
        <v>0</v>
      </c>
      <c r="L24" s="177"/>
      <c r="M24" s="177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</row>
    <row r="25" ht="30" customHeight="1" spans="2:39">
      <c r="B25" s="130" t="s">
        <v>186</v>
      </c>
      <c r="C25" s="130" t="s">
        <v>182</v>
      </c>
      <c r="D25" s="130">
        <v>305001</v>
      </c>
      <c r="E25" s="177" t="s">
        <v>201</v>
      </c>
      <c r="F25" s="177">
        <f t="shared" si="1"/>
        <v>30000</v>
      </c>
      <c r="G25" s="177">
        <f t="shared" si="2"/>
        <v>30000</v>
      </c>
      <c r="H25" s="177">
        <f t="shared" si="3"/>
        <v>30000</v>
      </c>
      <c r="I25" s="177" t="s">
        <v>202</v>
      </c>
      <c r="J25" s="177"/>
      <c r="K25" s="177">
        <f t="shared" si="4"/>
        <v>0</v>
      </c>
      <c r="L25" s="177"/>
      <c r="M25" s="177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</row>
    <row r="26" ht="30" customHeight="1" spans="2:39">
      <c r="B26" s="130" t="s">
        <v>186</v>
      </c>
      <c r="C26" s="130" t="s">
        <v>203</v>
      </c>
      <c r="D26" s="130">
        <v>305001</v>
      </c>
      <c r="E26" s="177" t="s">
        <v>204</v>
      </c>
      <c r="F26" s="177">
        <f t="shared" si="1"/>
        <v>27000</v>
      </c>
      <c r="G26" s="177">
        <f t="shared" si="2"/>
        <v>27000</v>
      </c>
      <c r="H26" s="177">
        <f t="shared" si="3"/>
        <v>27000</v>
      </c>
      <c r="I26" s="177" t="s">
        <v>205</v>
      </c>
      <c r="J26" s="177"/>
      <c r="K26" s="177">
        <f t="shared" si="4"/>
        <v>0</v>
      </c>
      <c r="L26" s="177"/>
      <c r="M26" s="177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</row>
    <row r="27" ht="30" customHeight="1" spans="2:39">
      <c r="B27" s="130" t="s">
        <v>186</v>
      </c>
      <c r="C27" s="130" t="s">
        <v>206</v>
      </c>
      <c r="D27" s="130">
        <v>305001</v>
      </c>
      <c r="E27" s="177" t="s">
        <v>207</v>
      </c>
      <c r="F27" s="177">
        <f t="shared" si="1"/>
        <v>54253</v>
      </c>
      <c r="G27" s="177">
        <f t="shared" si="2"/>
        <v>54253</v>
      </c>
      <c r="H27" s="177">
        <f t="shared" si="3"/>
        <v>54253</v>
      </c>
      <c r="I27" s="177" t="s">
        <v>208</v>
      </c>
      <c r="J27" s="177"/>
      <c r="K27" s="177">
        <f t="shared" si="4"/>
        <v>0</v>
      </c>
      <c r="L27" s="177"/>
      <c r="M27" s="177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</row>
    <row r="28" ht="30" customHeight="1" spans="2:39">
      <c r="B28" s="130" t="s">
        <v>186</v>
      </c>
      <c r="C28" s="130" t="s">
        <v>209</v>
      </c>
      <c r="D28" s="130">
        <v>305001</v>
      </c>
      <c r="E28" s="177" t="s">
        <v>210</v>
      </c>
      <c r="F28" s="177">
        <f t="shared" si="1"/>
        <v>270000</v>
      </c>
      <c r="G28" s="177">
        <f t="shared" si="2"/>
        <v>270000</v>
      </c>
      <c r="H28" s="177">
        <f t="shared" si="3"/>
        <v>270000</v>
      </c>
      <c r="I28" s="177" t="s">
        <v>190</v>
      </c>
      <c r="J28" s="177">
        <v>250000</v>
      </c>
      <c r="K28" s="177">
        <f t="shared" si="4"/>
        <v>0</v>
      </c>
      <c r="L28" s="177"/>
      <c r="M28" s="177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</row>
    <row r="29" ht="30" customHeight="1" spans="2:39">
      <c r="B29" s="130">
        <v>302</v>
      </c>
      <c r="C29" s="130">
        <v>27</v>
      </c>
      <c r="D29" s="130">
        <v>305001</v>
      </c>
      <c r="E29" s="177" t="s">
        <v>211</v>
      </c>
      <c r="F29" s="177">
        <f t="shared" si="1"/>
        <v>715600</v>
      </c>
      <c r="G29" s="177">
        <f t="shared" si="2"/>
        <v>715600</v>
      </c>
      <c r="H29" s="177">
        <f t="shared" si="3"/>
        <v>715600</v>
      </c>
      <c r="I29" s="177" t="s">
        <v>212</v>
      </c>
      <c r="J29" s="177">
        <v>665600</v>
      </c>
      <c r="K29" s="177">
        <f t="shared" si="4"/>
        <v>0</v>
      </c>
      <c r="L29" s="177"/>
      <c r="M29" s="177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</row>
    <row r="30" ht="30" customHeight="1" spans="2:39">
      <c r="B30" s="130" t="s">
        <v>186</v>
      </c>
      <c r="C30" s="130" t="s">
        <v>213</v>
      </c>
      <c r="D30" s="130">
        <v>305001</v>
      </c>
      <c r="E30" s="177" t="s">
        <v>214</v>
      </c>
      <c r="F30" s="177">
        <f t="shared" si="1"/>
        <v>343410.06</v>
      </c>
      <c r="G30" s="177">
        <f t="shared" si="2"/>
        <v>343410.06</v>
      </c>
      <c r="H30" s="177">
        <f t="shared" si="3"/>
        <v>343410.06</v>
      </c>
      <c r="I30" s="177" t="s">
        <v>215</v>
      </c>
      <c r="J30" s="177"/>
      <c r="K30" s="177">
        <f t="shared" si="4"/>
        <v>0</v>
      </c>
      <c r="L30" s="177"/>
      <c r="M30" s="177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</row>
    <row r="31" ht="30" customHeight="1" spans="2:39">
      <c r="B31" s="130" t="s">
        <v>186</v>
      </c>
      <c r="C31" s="130" t="s">
        <v>216</v>
      </c>
      <c r="D31" s="130">
        <v>305001</v>
      </c>
      <c r="E31" s="177" t="s">
        <v>217</v>
      </c>
      <c r="F31" s="177">
        <f t="shared" si="1"/>
        <v>153090</v>
      </c>
      <c r="G31" s="177">
        <f t="shared" si="2"/>
        <v>153090</v>
      </c>
      <c r="H31" s="177">
        <f t="shared" si="3"/>
        <v>153090</v>
      </c>
      <c r="I31" s="177" t="s">
        <v>218</v>
      </c>
      <c r="J31" s="177"/>
      <c r="K31" s="177">
        <f t="shared" si="4"/>
        <v>0</v>
      </c>
      <c r="L31" s="177"/>
      <c r="M31" s="177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</row>
    <row r="32" ht="30" customHeight="1" spans="2:39">
      <c r="B32" s="130" t="s">
        <v>186</v>
      </c>
      <c r="C32" s="130" t="s">
        <v>219</v>
      </c>
      <c r="D32" s="130">
        <v>305001</v>
      </c>
      <c r="E32" s="177" t="s">
        <v>220</v>
      </c>
      <c r="F32" s="177">
        <f t="shared" si="1"/>
        <v>1156400</v>
      </c>
      <c r="G32" s="177">
        <f t="shared" si="2"/>
        <v>1156400</v>
      </c>
      <c r="H32" s="177">
        <f t="shared" si="3"/>
        <v>1156400</v>
      </c>
      <c r="I32" s="177" t="s">
        <v>221</v>
      </c>
      <c r="J32" s="177"/>
      <c r="K32" s="177">
        <f t="shared" si="4"/>
        <v>0</v>
      </c>
      <c r="L32" s="177"/>
      <c r="M32" s="177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</row>
    <row r="33" ht="30" customHeight="1" spans="2:39">
      <c r="B33" s="130" t="s">
        <v>186</v>
      </c>
      <c r="C33" s="130" t="s">
        <v>102</v>
      </c>
      <c r="D33" s="130">
        <v>305001</v>
      </c>
      <c r="E33" s="177" t="s">
        <v>222</v>
      </c>
      <c r="F33" s="177">
        <f t="shared" si="1"/>
        <v>150715035.1</v>
      </c>
      <c r="G33" s="177">
        <f t="shared" si="2"/>
        <v>150715035.1</v>
      </c>
      <c r="H33" s="177">
        <f t="shared" si="3"/>
        <v>715035.1</v>
      </c>
      <c r="I33" s="177" t="s">
        <v>223</v>
      </c>
      <c r="J33" s="177"/>
      <c r="K33" s="177">
        <f t="shared" si="4"/>
        <v>150000000</v>
      </c>
      <c r="L33" s="177"/>
      <c r="M33" s="177">
        <v>150000000</v>
      </c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</row>
    <row r="34" ht="30" customHeight="1" spans="2:39">
      <c r="B34" s="130">
        <v>303</v>
      </c>
      <c r="C34" s="130" t="s">
        <v>83</v>
      </c>
      <c r="D34" s="130">
        <v>305001</v>
      </c>
      <c r="E34" s="177" t="s">
        <v>224</v>
      </c>
      <c r="F34" s="177">
        <f t="shared" si="1"/>
        <v>3026247.23</v>
      </c>
      <c r="G34" s="177">
        <f t="shared" si="2"/>
        <v>3026247.23</v>
      </c>
      <c r="H34" s="177">
        <f t="shared" si="3"/>
        <v>3026247.23</v>
      </c>
      <c r="I34" s="177" t="s">
        <v>225</v>
      </c>
      <c r="J34" s="177"/>
      <c r="K34" s="177">
        <f t="shared" si="4"/>
        <v>0</v>
      </c>
      <c r="L34" s="177"/>
      <c r="M34" s="177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</row>
    <row r="35" ht="30" customHeight="1" spans="2:39">
      <c r="B35" s="130" t="s">
        <v>226</v>
      </c>
      <c r="C35" s="130" t="s">
        <v>169</v>
      </c>
      <c r="D35" s="130">
        <v>305001</v>
      </c>
      <c r="E35" s="177" t="s">
        <v>227</v>
      </c>
      <c r="F35" s="177">
        <f t="shared" si="1"/>
        <v>248816.33</v>
      </c>
      <c r="G35" s="177">
        <f t="shared" si="2"/>
        <v>248816.33</v>
      </c>
      <c r="H35" s="177">
        <f t="shared" si="3"/>
        <v>248816.33</v>
      </c>
      <c r="I35" s="177" t="s">
        <v>228</v>
      </c>
      <c r="J35" s="177"/>
      <c r="K35" s="177">
        <f t="shared" si="4"/>
        <v>0</v>
      </c>
      <c r="L35" s="177"/>
      <c r="M35" s="177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</row>
    <row r="36" ht="30" customHeight="1" spans="2:39">
      <c r="B36" s="130">
        <v>303</v>
      </c>
      <c r="C36" s="130" t="s">
        <v>197</v>
      </c>
      <c r="D36" s="130">
        <v>305001</v>
      </c>
      <c r="E36" s="177" t="s">
        <v>229</v>
      </c>
      <c r="F36" s="177">
        <f t="shared" si="1"/>
        <v>1320</v>
      </c>
      <c r="G36" s="177">
        <f t="shared" si="2"/>
        <v>1320</v>
      </c>
      <c r="H36" s="177">
        <f t="shared" si="3"/>
        <v>1320</v>
      </c>
      <c r="I36" s="177" t="s">
        <v>230</v>
      </c>
      <c r="J36" s="177"/>
      <c r="K36" s="177">
        <f t="shared" si="4"/>
        <v>0</v>
      </c>
      <c r="L36" s="177"/>
      <c r="M36" s="177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</row>
    <row r="37" ht="30" customHeight="1" spans="2:39">
      <c r="B37" s="130">
        <v>310</v>
      </c>
      <c r="C37" s="130" t="s">
        <v>86</v>
      </c>
      <c r="D37" s="130">
        <v>305001</v>
      </c>
      <c r="E37" s="177" t="s">
        <v>231</v>
      </c>
      <c r="F37" s="177">
        <f t="shared" si="1"/>
        <v>86172</v>
      </c>
      <c r="G37" s="177">
        <f t="shared" si="2"/>
        <v>86172</v>
      </c>
      <c r="H37" s="177">
        <f t="shared" si="3"/>
        <v>86172</v>
      </c>
      <c r="I37" s="177" t="s">
        <v>232</v>
      </c>
      <c r="J37" s="177"/>
      <c r="K37" s="177">
        <f t="shared" si="4"/>
        <v>0</v>
      </c>
      <c r="L37" s="177"/>
      <c r="M37" s="177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</row>
    <row r="38" ht="30" customHeight="1" spans="2:39">
      <c r="B38" s="130">
        <v>312</v>
      </c>
      <c r="C38" s="130" t="s">
        <v>107</v>
      </c>
      <c r="D38" s="130">
        <v>305001</v>
      </c>
      <c r="E38" s="177" t="s">
        <v>233</v>
      </c>
      <c r="F38" s="177">
        <f t="shared" si="1"/>
        <v>75000000</v>
      </c>
      <c r="G38" s="177">
        <f t="shared" si="2"/>
        <v>75000000</v>
      </c>
      <c r="H38" s="177">
        <f t="shared" si="3"/>
        <v>0</v>
      </c>
      <c r="I38" s="177"/>
      <c r="J38" s="177"/>
      <c r="K38" s="177">
        <f t="shared" si="4"/>
        <v>75000000</v>
      </c>
      <c r="L38" s="177"/>
      <c r="M38" s="177">
        <v>75000000</v>
      </c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</row>
    <row r="39" ht="30" customHeight="1" spans="2:39">
      <c r="B39" s="130">
        <v>312</v>
      </c>
      <c r="C39" s="130" t="s">
        <v>102</v>
      </c>
      <c r="D39" s="130">
        <v>305001</v>
      </c>
      <c r="E39" s="177" t="s">
        <v>234</v>
      </c>
      <c r="F39" s="177">
        <f t="shared" si="1"/>
        <v>70000000</v>
      </c>
      <c r="G39" s="177">
        <f t="shared" si="2"/>
        <v>70000000</v>
      </c>
      <c r="H39" s="177">
        <f t="shared" si="3"/>
        <v>0</v>
      </c>
      <c r="I39" s="177"/>
      <c r="J39" s="177"/>
      <c r="K39" s="177">
        <f t="shared" si="4"/>
        <v>70000000</v>
      </c>
      <c r="L39" s="177"/>
      <c r="M39" s="177">
        <v>70000000</v>
      </c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B8" sqref="B8:F20"/>
    </sheetView>
  </sheetViews>
  <sheetFormatPr defaultColWidth="10" defaultRowHeight="13.5"/>
  <cols>
    <col min="1" max="1" width="1.53333333333333" style="156" customWidth="1"/>
    <col min="2" max="4" width="6.15" style="156" customWidth="1"/>
    <col min="5" max="5" width="16.825" style="156" customWidth="1"/>
    <col min="6" max="6" width="41.0333333333333" style="156" customWidth="1"/>
    <col min="7" max="7" width="16.4083333333333" style="156" customWidth="1"/>
    <col min="8" max="8" width="16.625" style="156" customWidth="1"/>
    <col min="9" max="9" width="16.4083333333333" style="156" customWidth="1"/>
    <col min="10" max="10" width="1.53333333333333" style="156" customWidth="1"/>
    <col min="11" max="11" width="9.76666666666667" style="156" customWidth="1"/>
    <col min="12" max="16384" width="10" style="156"/>
  </cols>
  <sheetData>
    <row r="1" s="156" customFormat="1" ht="14.3" customHeight="1" spans="1:10">
      <c r="A1" s="161"/>
      <c r="B1" s="159"/>
      <c r="C1" s="159"/>
      <c r="D1" s="159"/>
      <c r="E1" s="160"/>
      <c r="F1" s="160"/>
      <c r="G1" s="188" t="s">
        <v>235</v>
      </c>
      <c r="H1" s="188"/>
      <c r="I1" s="188"/>
      <c r="J1" s="196"/>
    </row>
    <row r="2" s="156" customFormat="1" ht="19.9" customHeight="1" spans="1:10">
      <c r="A2" s="161"/>
      <c r="B2" s="164" t="s">
        <v>236</v>
      </c>
      <c r="C2" s="164"/>
      <c r="D2" s="164"/>
      <c r="E2" s="164"/>
      <c r="F2" s="164"/>
      <c r="G2" s="164"/>
      <c r="H2" s="164"/>
      <c r="I2" s="164"/>
      <c r="J2" s="196" t="s">
        <v>3</v>
      </c>
    </row>
    <row r="3" s="156" customFormat="1" ht="17.05" customHeight="1" spans="1:10">
      <c r="A3" s="166"/>
      <c r="B3" s="167" t="s">
        <v>5</v>
      </c>
      <c r="C3" s="167"/>
      <c r="D3" s="167"/>
      <c r="E3" s="167"/>
      <c r="F3" s="167"/>
      <c r="G3" s="166"/>
      <c r="H3" s="189"/>
      <c r="I3" s="169" t="s">
        <v>6</v>
      </c>
      <c r="J3" s="196"/>
    </row>
    <row r="4" s="156" customFormat="1" ht="21.35" customHeight="1" spans="1:10">
      <c r="A4" s="173"/>
      <c r="B4" s="171" t="s">
        <v>9</v>
      </c>
      <c r="C4" s="171"/>
      <c r="D4" s="171"/>
      <c r="E4" s="171"/>
      <c r="F4" s="171"/>
      <c r="G4" s="171" t="s">
        <v>59</v>
      </c>
      <c r="H4" s="190" t="s">
        <v>237</v>
      </c>
      <c r="I4" s="190" t="s">
        <v>154</v>
      </c>
      <c r="J4" s="185"/>
    </row>
    <row r="5" s="156" customFormat="1" ht="21.35" customHeight="1" spans="1:10">
      <c r="A5" s="173"/>
      <c r="B5" s="171" t="s">
        <v>79</v>
      </c>
      <c r="C5" s="171"/>
      <c r="D5" s="171"/>
      <c r="E5" s="171" t="s">
        <v>70</v>
      </c>
      <c r="F5" s="171" t="s">
        <v>71</v>
      </c>
      <c r="G5" s="171"/>
      <c r="H5" s="190"/>
      <c r="I5" s="190"/>
      <c r="J5" s="185"/>
    </row>
    <row r="6" s="156" customFormat="1" ht="21.35" customHeight="1" spans="1:10">
      <c r="A6" s="191"/>
      <c r="B6" s="171" t="s">
        <v>80</v>
      </c>
      <c r="C6" s="171" t="s">
        <v>81</v>
      </c>
      <c r="D6" s="171" t="s">
        <v>82</v>
      </c>
      <c r="E6" s="171"/>
      <c r="F6" s="171"/>
      <c r="G6" s="171"/>
      <c r="H6" s="190"/>
      <c r="I6" s="190"/>
      <c r="J6" s="197"/>
    </row>
    <row r="7" s="156" customFormat="1" ht="19.9" customHeight="1" spans="1:10">
      <c r="A7" s="192"/>
      <c r="B7" s="171"/>
      <c r="C7" s="171"/>
      <c r="D7" s="171"/>
      <c r="E7" s="171"/>
      <c r="F7" s="171" t="s">
        <v>72</v>
      </c>
      <c r="G7" s="174">
        <f t="shared" ref="G7:G14" si="0">H7</f>
        <v>31803859.86</v>
      </c>
      <c r="H7" s="174">
        <f>SUM(H8:H20)</f>
        <v>31803859.86</v>
      </c>
      <c r="I7" s="174"/>
      <c r="J7" s="198"/>
    </row>
    <row r="8" s="156" customFormat="1" ht="19.9" customHeight="1" spans="1:10">
      <c r="A8" s="191"/>
      <c r="B8" s="108">
        <v>208</v>
      </c>
      <c r="C8" s="108" t="s">
        <v>83</v>
      </c>
      <c r="D8" s="108" t="s">
        <v>84</v>
      </c>
      <c r="E8" s="108">
        <v>305001</v>
      </c>
      <c r="F8" s="108" t="s">
        <v>85</v>
      </c>
      <c r="G8" s="193">
        <f t="shared" si="0"/>
        <v>3428285.73</v>
      </c>
      <c r="H8" s="193">
        <v>3428285.73</v>
      </c>
      <c r="I8" s="193"/>
      <c r="J8" s="196"/>
    </row>
    <row r="9" s="156" customFormat="1" ht="19.9" customHeight="1" spans="1:10">
      <c r="A9" s="191"/>
      <c r="B9" s="108">
        <v>208</v>
      </c>
      <c r="C9" s="108" t="s">
        <v>83</v>
      </c>
      <c r="D9" s="108" t="s">
        <v>86</v>
      </c>
      <c r="E9" s="108">
        <v>305001</v>
      </c>
      <c r="F9" s="108" t="s">
        <v>87</v>
      </c>
      <c r="G9" s="193">
        <f t="shared" si="0"/>
        <v>99252.98</v>
      </c>
      <c r="H9" s="193">
        <v>99252.98</v>
      </c>
      <c r="I9" s="193"/>
      <c r="J9" s="196"/>
    </row>
    <row r="10" s="156" customFormat="1" ht="19.9" customHeight="1" spans="1:10">
      <c r="A10" s="191"/>
      <c r="B10" s="108">
        <v>208</v>
      </c>
      <c r="C10" s="108" t="s">
        <v>83</v>
      </c>
      <c r="D10" s="108" t="s">
        <v>83</v>
      </c>
      <c r="E10" s="108">
        <v>305001</v>
      </c>
      <c r="F10" s="108" t="s">
        <v>88</v>
      </c>
      <c r="G10" s="193">
        <f t="shared" si="0"/>
        <v>2496549.21</v>
      </c>
      <c r="H10" s="193">
        <v>2496549.21</v>
      </c>
      <c r="I10" s="193"/>
      <c r="J10" s="197"/>
    </row>
    <row r="11" s="156" customFormat="1" ht="19.9" customHeight="1" spans="1:10">
      <c r="A11" s="191"/>
      <c r="B11" s="108">
        <v>210</v>
      </c>
      <c r="C11" s="108">
        <v>11</v>
      </c>
      <c r="D11" s="108" t="s">
        <v>84</v>
      </c>
      <c r="E11" s="108">
        <v>305001</v>
      </c>
      <c r="F11" s="108" t="s">
        <v>89</v>
      </c>
      <c r="G11" s="193">
        <f t="shared" si="0"/>
        <v>1253990.15</v>
      </c>
      <c r="H11" s="193">
        <v>1253990.15</v>
      </c>
      <c r="I11" s="193"/>
      <c r="J11" s="197"/>
    </row>
    <row r="12" s="156" customFormat="1" ht="19.9" customHeight="1" spans="1:10">
      <c r="A12" s="191"/>
      <c r="B12" s="108">
        <v>210</v>
      </c>
      <c r="C12" s="108">
        <v>11</v>
      </c>
      <c r="D12" s="108" t="s">
        <v>86</v>
      </c>
      <c r="E12" s="108">
        <v>305001</v>
      </c>
      <c r="F12" s="108" t="s">
        <v>90</v>
      </c>
      <c r="G12" s="193">
        <f t="shared" si="0"/>
        <v>72767.34</v>
      </c>
      <c r="H12" s="193">
        <v>72767.34</v>
      </c>
      <c r="I12" s="193"/>
      <c r="J12" s="197"/>
    </row>
    <row r="13" s="156" customFormat="1" ht="19.9" customHeight="1" spans="1:10">
      <c r="A13" s="191"/>
      <c r="B13" s="108">
        <v>210</v>
      </c>
      <c r="C13" s="108">
        <v>11</v>
      </c>
      <c r="D13" s="108" t="s">
        <v>91</v>
      </c>
      <c r="E13" s="108">
        <v>305001</v>
      </c>
      <c r="F13" s="108" t="s">
        <v>92</v>
      </c>
      <c r="G13" s="193">
        <f t="shared" si="0"/>
        <v>142800</v>
      </c>
      <c r="H13" s="193">
        <v>142800</v>
      </c>
      <c r="I13" s="193"/>
      <c r="J13" s="197"/>
    </row>
    <row r="14" s="156" customFormat="1" ht="19.9" customHeight="1" spans="1:10">
      <c r="A14" s="191"/>
      <c r="B14" s="108">
        <v>210</v>
      </c>
      <c r="C14" s="108">
        <v>11</v>
      </c>
      <c r="D14" s="108">
        <v>99</v>
      </c>
      <c r="E14" s="108">
        <v>305001</v>
      </c>
      <c r="F14" s="108" t="s">
        <v>93</v>
      </c>
      <c r="G14" s="193">
        <f t="shared" si="0"/>
        <v>9450.3</v>
      </c>
      <c r="H14" s="193">
        <v>9450.3</v>
      </c>
      <c r="I14" s="193"/>
      <c r="J14" s="197"/>
    </row>
    <row r="15" s="156" customFormat="1" ht="19.9" customHeight="1" spans="1:10">
      <c r="A15" s="191"/>
      <c r="B15" s="108">
        <v>214</v>
      </c>
      <c r="C15" s="108" t="s">
        <v>84</v>
      </c>
      <c r="D15" s="108" t="s">
        <v>84</v>
      </c>
      <c r="E15" s="108">
        <v>305001</v>
      </c>
      <c r="F15" s="108" t="s">
        <v>96</v>
      </c>
      <c r="G15" s="193">
        <f t="shared" ref="G15:G21" si="1">H15</f>
        <v>20126634.32</v>
      </c>
      <c r="H15" s="193">
        <v>20126634.32</v>
      </c>
      <c r="I15" s="193"/>
      <c r="J15" s="197"/>
    </row>
    <row r="16" s="156" customFormat="1" ht="19.9" customHeight="1" spans="1:10">
      <c r="A16" s="191"/>
      <c r="B16" s="108">
        <v>214</v>
      </c>
      <c r="C16" s="108" t="s">
        <v>84</v>
      </c>
      <c r="D16" s="108" t="s">
        <v>86</v>
      </c>
      <c r="E16" s="108">
        <v>305001</v>
      </c>
      <c r="F16" s="108" t="s">
        <v>97</v>
      </c>
      <c r="G16" s="193">
        <f t="shared" si="1"/>
        <v>279350.8</v>
      </c>
      <c r="H16" s="193">
        <v>279350.8</v>
      </c>
      <c r="I16" s="193"/>
      <c r="J16" s="197"/>
    </row>
    <row r="17" s="156" customFormat="1" ht="19.9" customHeight="1" spans="1:10">
      <c r="A17" s="191"/>
      <c r="B17" s="108">
        <v>214</v>
      </c>
      <c r="C17" s="108" t="s">
        <v>84</v>
      </c>
      <c r="D17" s="108" t="s">
        <v>91</v>
      </c>
      <c r="E17" s="108">
        <v>305001</v>
      </c>
      <c r="F17" s="108" t="s">
        <v>98</v>
      </c>
      <c r="G17" s="193">
        <f t="shared" si="1"/>
        <v>1121966.54</v>
      </c>
      <c r="H17" s="193">
        <v>1121966.54</v>
      </c>
      <c r="I17" s="193"/>
      <c r="J17" s="197"/>
    </row>
    <row r="18" s="156" customFormat="1" ht="19.9" customHeight="1" spans="1:10">
      <c r="A18" s="191"/>
      <c r="B18" s="108">
        <v>214</v>
      </c>
      <c r="C18" s="108" t="s">
        <v>84</v>
      </c>
      <c r="D18" s="108" t="s">
        <v>99</v>
      </c>
      <c r="E18" s="108">
        <v>305001</v>
      </c>
      <c r="F18" s="108" t="s">
        <v>100</v>
      </c>
      <c r="G18" s="193">
        <f t="shared" si="1"/>
        <v>80000</v>
      </c>
      <c r="H18" s="193">
        <v>80000</v>
      </c>
      <c r="I18" s="193"/>
      <c r="J18" s="197"/>
    </row>
    <row r="19" s="156" customFormat="1" ht="19.9" customHeight="1" spans="1:10">
      <c r="A19" s="191"/>
      <c r="B19" s="108" t="s">
        <v>101</v>
      </c>
      <c r="C19" s="108" t="s">
        <v>84</v>
      </c>
      <c r="D19" s="108" t="s">
        <v>102</v>
      </c>
      <c r="E19" s="108">
        <v>305001</v>
      </c>
      <c r="F19" s="108" t="s">
        <v>103</v>
      </c>
      <c r="G19" s="193">
        <f t="shared" si="1"/>
        <v>585600</v>
      </c>
      <c r="H19" s="193">
        <v>585600</v>
      </c>
      <c r="I19" s="193"/>
      <c r="J19" s="197"/>
    </row>
    <row r="20" s="156" customFormat="1" ht="19.9" customHeight="1" spans="1:10">
      <c r="A20" s="191"/>
      <c r="B20" s="108" t="s">
        <v>104</v>
      </c>
      <c r="C20" s="108" t="s">
        <v>86</v>
      </c>
      <c r="D20" s="108" t="s">
        <v>84</v>
      </c>
      <c r="E20" s="108">
        <v>305001</v>
      </c>
      <c r="F20" s="108" t="s">
        <v>105</v>
      </c>
      <c r="G20" s="193">
        <f t="shared" si="1"/>
        <v>2107212.49</v>
      </c>
      <c r="H20" s="193">
        <v>2107212.49</v>
      </c>
      <c r="I20" s="193"/>
      <c r="J20" s="197"/>
    </row>
    <row r="21" s="156" customFormat="1" ht="19.9" customHeight="1" spans="1:10">
      <c r="A21" s="191"/>
      <c r="B21" s="194"/>
      <c r="C21" s="194"/>
      <c r="D21" s="194"/>
      <c r="E21" s="194"/>
      <c r="F21" s="195"/>
      <c r="G21" s="193"/>
      <c r="H21" s="193"/>
      <c r="I21" s="193"/>
      <c r="J21" s="197"/>
    </row>
    <row r="22" s="156" customFormat="1" ht="19.9" customHeight="1" spans="1:10">
      <c r="A22" s="191"/>
      <c r="B22" s="194"/>
      <c r="C22" s="194"/>
      <c r="D22" s="194"/>
      <c r="E22" s="194"/>
      <c r="F22" s="195"/>
      <c r="G22" s="193"/>
      <c r="H22" s="193"/>
      <c r="I22" s="193"/>
      <c r="J22" s="197"/>
    </row>
    <row r="23" s="156" customFormat="1" ht="19.9" customHeight="1" spans="1:10">
      <c r="A23" s="191"/>
      <c r="B23" s="194"/>
      <c r="C23" s="194"/>
      <c r="D23" s="194"/>
      <c r="E23" s="194"/>
      <c r="F23" s="195"/>
      <c r="G23" s="193"/>
      <c r="H23" s="193"/>
      <c r="I23" s="193"/>
      <c r="J23" s="197"/>
    </row>
    <row r="24" s="156" customFormat="1" ht="19.9" customHeight="1" spans="1:10">
      <c r="A24" s="191"/>
      <c r="B24" s="194"/>
      <c r="C24" s="194"/>
      <c r="D24" s="194"/>
      <c r="E24" s="194"/>
      <c r="F24" s="195"/>
      <c r="G24" s="193"/>
      <c r="H24" s="193"/>
      <c r="I24" s="193"/>
      <c r="J24" s="19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F8" sqref="F8:H37"/>
    </sheetView>
  </sheetViews>
  <sheetFormatPr defaultColWidth="10" defaultRowHeight="13.5"/>
  <cols>
    <col min="1" max="1" width="1.53333333333333" style="156" customWidth="1"/>
    <col min="2" max="3" width="6.15" style="156" customWidth="1"/>
    <col min="4" max="4" width="16.4083333333333" style="156" customWidth="1"/>
    <col min="5" max="5" width="41.0333333333333" style="156" customWidth="1"/>
    <col min="6" max="6" width="16.4083333333333" style="156" customWidth="1"/>
    <col min="7" max="7" width="16.4083333333333" style="158" customWidth="1"/>
    <col min="8" max="8" width="16.4083333333333" style="156" customWidth="1"/>
    <col min="9" max="9" width="1.53333333333333" style="156" customWidth="1"/>
    <col min="10" max="16384" width="10" style="156"/>
  </cols>
  <sheetData>
    <row r="1" s="156" customFormat="1" ht="14.3" customHeight="1" spans="1:9">
      <c r="A1" s="159"/>
      <c r="B1" s="159"/>
      <c r="C1" s="159"/>
      <c r="D1" s="160"/>
      <c r="E1" s="160"/>
      <c r="F1" s="161"/>
      <c r="G1" s="162"/>
      <c r="H1" s="163" t="s">
        <v>238</v>
      </c>
      <c r="I1" s="185"/>
    </row>
    <row r="2" s="156" customFormat="1" ht="19.9" customHeight="1" spans="1:9">
      <c r="A2" s="161"/>
      <c r="B2" s="164" t="s">
        <v>239</v>
      </c>
      <c r="C2" s="164"/>
      <c r="D2" s="164"/>
      <c r="E2" s="164"/>
      <c r="F2" s="164"/>
      <c r="G2" s="165"/>
      <c r="H2" s="164"/>
      <c r="I2" s="185"/>
    </row>
    <row r="3" s="156" customFormat="1" ht="17.05" customHeight="1" spans="1:9">
      <c r="A3" s="166"/>
      <c r="B3" s="167" t="s">
        <v>5</v>
      </c>
      <c r="C3" s="167"/>
      <c r="D3" s="167"/>
      <c r="E3" s="167"/>
      <c r="G3" s="168"/>
      <c r="H3" s="169" t="s">
        <v>6</v>
      </c>
      <c r="I3" s="185"/>
    </row>
    <row r="4" s="156" customFormat="1" ht="21.35" customHeight="1" spans="1:9">
      <c r="A4" s="170"/>
      <c r="B4" s="171" t="s">
        <v>9</v>
      </c>
      <c r="C4" s="171"/>
      <c r="D4" s="171"/>
      <c r="E4" s="171"/>
      <c r="F4" s="171" t="s">
        <v>75</v>
      </c>
      <c r="G4" s="172"/>
      <c r="H4" s="171"/>
      <c r="I4" s="185"/>
    </row>
    <row r="5" s="156" customFormat="1" ht="21.35" customHeight="1" spans="1:9">
      <c r="A5" s="170"/>
      <c r="B5" s="171" t="s">
        <v>79</v>
      </c>
      <c r="C5" s="171"/>
      <c r="D5" s="171" t="s">
        <v>70</v>
      </c>
      <c r="E5" s="171" t="s">
        <v>71</v>
      </c>
      <c r="F5" s="171" t="s">
        <v>59</v>
      </c>
      <c r="G5" s="172" t="s">
        <v>240</v>
      </c>
      <c r="H5" s="171" t="s">
        <v>241</v>
      </c>
      <c r="I5" s="185"/>
    </row>
    <row r="6" s="156" customFormat="1" ht="21.35" customHeight="1" spans="1:9">
      <c r="A6" s="173"/>
      <c r="B6" s="171" t="s">
        <v>80</v>
      </c>
      <c r="C6" s="171" t="s">
        <v>81</v>
      </c>
      <c r="D6" s="171"/>
      <c r="E6" s="171"/>
      <c r="F6" s="171"/>
      <c r="G6" s="172"/>
      <c r="H6" s="171"/>
      <c r="I6" s="185"/>
    </row>
    <row r="7" s="156" customFormat="1" ht="30" customHeight="1" spans="1:9">
      <c r="A7" s="170"/>
      <c r="B7" s="171"/>
      <c r="C7" s="171"/>
      <c r="D7" s="171"/>
      <c r="E7" s="171" t="s">
        <v>72</v>
      </c>
      <c r="F7" s="174">
        <f>G7+H7</f>
        <v>30858909.06</v>
      </c>
      <c r="G7" s="175">
        <f>SUM(G8:G37)</f>
        <v>26850380.9</v>
      </c>
      <c r="H7" s="174">
        <f>SUM(H8:H37)</f>
        <v>4008528.16</v>
      </c>
      <c r="I7" s="185"/>
    </row>
    <row r="8" s="157" customFormat="1" ht="30" customHeight="1" spans="1:9">
      <c r="A8" s="176"/>
      <c r="B8" s="130" t="s">
        <v>162</v>
      </c>
      <c r="C8" s="130" t="s">
        <v>84</v>
      </c>
      <c r="D8" s="130">
        <v>305001</v>
      </c>
      <c r="E8" s="177" t="s">
        <v>163</v>
      </c>
      <c r="F8" s="178">
        <f>G8+H8</f>
        <v>5946948</v>
      </c>
      <c r="G8" s="178">
        <v>5946948</v>
      </c>
      <c r="H8" s="178"/>
      <c r="I8" s="186"/>
    </row>
    <row r="9" s="157" customFormat="1" ht="30" customHeight="1" spans="1:9">
      <c r="A9" s="176"/>
      <c r="B9" s="130" t="s">
        <v>162</v>
      </c>
      <c r="C9" s="130" t="s">
        <v>86</v>
      </c>
      <c r="D9" s="130">
        <v>305001</v>
      </c>
      <c r="E9" s="177" t="s">
        <v>165</v>
      </c>
      <c r="F9" s="178">
        <f t="shared" ref="F9:F37" si="0">G9+H9</f>
        <v>4418757.6</v>
      </c>
      <c r="G9" s="178">
        <v>4418757.6</v>
      </c>
      <c r="H9" s="178"/>
      <c r="I9" s="186"/>
    </row>
    <row r="10" s="157" customFormat="1" ht="30" customHeight="1" spans="1:9">
      <c r="A10" s="176"/>
      <c r="B10" s="130" t="s">
        <v>162</v>
      </c>
      <c r="C10" s="130" t="s">
        <v>91</v>
      </c>
      <c r="D10" s="130">
        <v>305001</v>
      </c>
      <c r="E10" s="177" t="s">
        <v>167</v>
      </c>
      <c r="F10" s="178">
        <f t="shared" si="0"/>
        <v>6282859.08</v>
      </c>
      <c r="G10" s="178">
        <v>6282859.08</v>
      </c>
      <c r="H10" s="178"/>
      <c r="I10" s="186"/>
    </row>
    <row r="11" s="157" customFormat="1" ht="30" customHeight="1" spans="1:9">
      <c r="A11" s="176"/>
      <c r="B11" s="130" t="s">
        <v>162</v>
      </c>
      <c r="C11" s="130" t="s">
        <v>169</v>
      </c>
      <c r="D11" s="130">
        <v>305001</v>
      </c>
      <c r="E11" s="177" t="s">
        <v>170</v>
      </c>
      <c r="F11" s="178">
        <f t="shared" si="0"/>
        <v>520618</v>
      </c>
      <c r="G11" s="178">
        <v>520618</v>
      </c>
      <c r="H11" s="178"/>
      <c r="I11" s="186"/>
    </row>
    <row r="12" s="157" customFormat="1" ht="30" customHeight="1" spans="2:9">
      <c r="B12" s="130" t="s">
        <v>162</v>
      </c>
      <c r="C12" s="130" t="s">
        <v>94</v>
      </c>
      <c r="D12" s="130">
        <v>305001</v>
      </c>
      <c r="E12" s="177" t="s">
        <v>172</v>
      </c>
      <c r="F12" s="178">
        <f t="shared" si="0"/>
        <v>2496549.21</v>
      </c>
      <c r="G12" s="178">
        <v>2496549.21</v>
      </c>
      <c r="H12" s="178"/>
      <c r="I12" s="186"/>
    </row>
    <row r="13" s="157" customFormat="1" ht="30" customHeight="1" spans="2:9">
      <c r="B13" s="130" t="s">
        <v>162</v>
      </c>
      <c r="C13" s="130" t="s">
        <v>99</v>
      </c>
      <c r="D13" s="130">
        <v>305001</v>
      </c>
      <c r="E13" s="177" t="s">
        <v>174</v>
      </c>
      <c r="F13" s="178">
        <f t="shared" si="0"/>
        <v>1326757.49</v>
      </c>
      <c r="G13" s="178">
        <v>1326757.49</v>
      </c>
      <c r="H13" s="178"/>
      <c r="I13" s="186"/>
    </row>
    <row r="14" s="157" customFormat="1" ht="30" customHeight="1" spans="2:9">
      <c r="B14" s="130" t="s">
        <v>162</v>
      </c>
      <c r="C14" s="130" t="s">
        <v>176</v>
      </c>
      <c r="D14" s="130">
        <v>305001</v>
      </c>
      <c r="E14" s="177" t="s">
        <v>177</v>
      </c>
      <c r="F14" s="178">
        <f t="shared" si="0"/>
        <v>314491.82</v>
      </c>
      <c r="G14" s="178">
        <v>314491.82</v>
      </c>
      <c r="H14" s="178"/>
      <c r="I14" s="186"/>
    </row>
    <row r="15" s="157" customFormat="1" ht="30" customHeight="1" spans="2:9">
      <c r="B15" s="130">
        <v>301</v>
      </c>
      <c r="C15" s="130" t="s">
        <v>179</v>
      </c>
      <c r="D15" s="130">
        <v>305001</v>
      </c>
      <c r="E15" s="177" t="s">
        <v>180</v>
      </c>
      <c r="F15" s="178">
        <f t="shared" si="0"/>
        <v>48102.65</v>
      </c>
      <c r="G15" s="178">
        <v>48102.65</v>
      </c>
      <c r="H15" s="178"/>
      <c r="I15" s="186"/>
    </row>
    <row r="16" s="157" customFormat="1" ht="30" customHeight="1" spans="2:9">
      <c r="B16" s="130" t="s">
        <v>162</v>
      </c>
      <c r="C16" s="130" t="s">
        <v>182</v>
      </c>
      <c r="D16" s="130">
        <v>305001</v>
      </c>
      <c r="E16" s="177" t="s">
        <v>105</v>
      </c>
      <c r="F16" s="178">
        <f t="shared" si="0"/>
        <v>2107212.49</v>
      </c>
      <c r="G16" s="178">
        <v>2107212.49</v>
      </c>
      <c r="H16" s="178"/>
      <c r="I16" s="186"/>
    </row>
    <row r="17" s="157" customFormat="1" ht="30" customHeight="1" spans="2:9">
      <c r="B17" s="130" t="s">
        <v>162</v>
      </c>
      <c r="C17" s="130" t="s">
        <v>102</v>
      </c>
      <c r="D17" s="130">
        <v>305001</v>
      </c>
      <c r="E17" s="177" t="s">
        <v>184</v>
      </c>
      <c r="F17" s="178">
        <f t="shared" si="0"/>
        <v>111701</v>
      </c>
      <c r="G17" s="178">
        <v>111701</v>
      </c>
      <c r="H17" s="178"/>
      <c r="I17" s="186"/>
    </row>
    <row r="18" s="157" customFormat="1" ht="30" customHeight="1" spans="2:9">
      <c r="B18" s="130" t="s">
        <v>186</v>
      </c>
      <c r="C18" s="130" t="s">
        <v>84</v>
      </c>
      <c r="D18" s="130">
        <v>305001</v>
      </c>
      <c r="E18" s="177" t="s">
        <v>187</v>
      </c>
      <c r="F18" s="178">
        <f t="shared" si="0"/>
        <v>243340</v>
      </c>
      <c r="G18" s="172"/>
      <c r="H18" s="178">
        <v>243340</v>
      </c>
      <c r="I18" s="186"/>
    </row>
    <row r="19" s="157" customFormat="1" ht="30" customHeight="1" spans="2:9">
      <c r="B19" s="130" t="s">
        <v>186</v>
      </c>
      <c r="C19" s="130" t="s">
        <v>86</v>
      </c>
      <c r="D19" s="130">
        <v>305001</v>
      </c>
      <c r="E19" s="177" t="s">
        <v>189</v>
      </c>
      <c r="F19" s="178">
        <f t="shared" si="0"/>
        <v>20000</v>
      </c>
      <c r="G19" s="172"/>
      <c r="H19" s="178">
        <v>20000</v>
      </c>
      <c r="I19" s="186"/>
    </row>
    <row r="20" s="157" customFormat="1" ht="30" customHeight="1" spans="1:9">
      <c r="A20" s="176"/>
      <c r="B20" s="130" t="s">
        <v>186</v>
      </c>
      <c r="C20" s="130" t="s">
        <v>83</v>
      </c>
      <c r="D20" s="130">
        <v>305001</v>
      </c>
      <c r="E20" s="177" t="s">
        <v>191</v>
      </c>
      <c r="F20" s="178">
        <f t="shared" si="0"/>
        <v>20000</v>
      </c>
      <c r="G20" s="172"/>
      <c r="H20" s="178">
        <v>20000</v>
      </c>
      <c r="I20" s="186"/>
    </row>
    <row r="21" s="157" customFormat="1" ht="30" customHeight="1" spans="2:9">
      <c r="B21" s="130" t="s">
        <v>186</v>
      </c>
      <c r="C21" s="130" t="s">
        <v>192</v>
      </c>
      <c r="D21" s="130">
        <v>305001</v>
      </c>
      <c r="E21" s="177" t="s">
        <v>193</v>
      </c>
      <c r="F21" s="178">
        <f t="shared" si="0"/>
        <v>298000</v>
      </c>
      <c r="G21" s="172"/>
      <c r="H21" s="178">
        <v>298000</v>
      </c>
      <c r="I21" s="186"/>
    </row>
    <row r="22" s="157" customFormat="1" ht="30" customHeight="1" spans="2:9">
      <c r="B22" s="130" t="s">
        <v>186</v>
      </c>
      <c r="C22" s="130" t="s">
        <v>169</v>
      </c>
      <c r="D22" s="130">
        <v>305001</v>
      </c>
      <c r="E22" s="177" t="s">
        <v>195</v>
      </c>
      <c r="F22" s="178">
        <f t="shared" si="0"/>
        <v>100000</v>
      </c>
      <c r="G22" s="172"/>
      <c r="H22" s="178">
        <v>100000</v>
      </c>
      <c r="I22" s="186"/>
    </row>
    <row r="23" s="157" customFormat="1" ht="30" customHeight="1" spans="2:9">
      <c r="B23" s="130">
        <v>302</v>
      </c>
      <c r="C23" s="130" t="s">
        <v>197</v>
      </c>
      <c r="D23" s="130">
        <v>305001</v>
      </c>
      <c r="E23" s="177" t="s">
        <v>198</v>
      </c>
      <c r="F23" s="178">
        <f t="shared" si="0"/>
        <v>298000</v>
      </c>
      <c r="G23" s="172"/>
      <c r="H23" s="178">
        <v>298000</v>
      </c>
      <c r="I23" s="186"/>
    </row>
    <row r="24" s="157" customFormat="1" ht="30" customHeight="1" spans="2:9">
      <c r="B24" s="130" t="s">
        <v>186</v>
      </c>
      <c r="C24" s="130" t="s">
        <v>176</v>
      </c>
      <c r="D24" s="130">
        <v>305001</v>
      </c>
      <c r="E24" s="177" t="s">
        <v>199</v>
      </c>
      <c r="F24" s="178">
        <f t="shared" si="0"/>
        <v>393828</v>
      </c>
      <c r="G24" s="172"/>
      <c r="H24" s="178">
        <v>393828</v>
      </c>
      <c r="I24" s="186"/>
    </row>
    <row r="25" s="157" customFormat="1" ht="30" customHeight="1" spans="2:9">
      <c r="B25" s="130" t="s">
        <v>186</v>
      </c>
      <c r="C25" s="130" t="s">
        <v>182</v>
      </c>
      <c r="D25" s="130">
        <v>305001</v>
      </c>
      <c r="E25" s="177" t="s">
        <v>201</v>
      </c>
      <c r="F25" s="178">
        <f t="shared" si="0"/>
        <v>30000</v>
      </c>
      <c r="G25" s="172"/>
      <c r="H25" s="178">
        <v>30000</v>
      </c>
      <c r="I25" s="186"/>
    </row>
    <row r="26" s="157" customFormat="1" ht="30" customHeight="1" spans="2:9">
      <c r="B26" s="130" t="s">
        <v>186</v>
      </c>
      <c r="C26" s="130" t="s">
        <v>203</v>
      </c>
      <c r="D26" s="130">
        <v>305001</v>
      </c>
      <c r="E26" s="177" t="s">
        <v>204</v>
      </c>
      <c r="F26" s="178">
        <f t="shared" si="0"/>
        <v>27000</v>
      </c>
      <c r="G26" s="172"/>
      <c r="H26" s="178">
        <v>27000</v>
      </c>
      <c r="I26" s="186"/>
    </row>
    <row r="27" s="157" customFormat="1" ht="30" customHeight="1" spans="2:9">
      <c r="B27" s="130" t="s">
        <v>186</v>
      </c>
      <c r="C27" s="130" t="s">
        <v>206</v>
      </c>
      <c r="D27" s="130">
        <v>305001</v>
      </c>
      <c r="E27" s="177" t="s">
        <v>207</v>
      </c>
      <c r="F27" s="178">
        <f t="shared" si="0"/>
        <v>54253</v>
      </c>
      <c r="G27" s="172"/>
      <c r="H27" s="178">
        <v>54253</v>
      </c>
      <c r="I27" s="186"/>
    </row>
    <row r="28" s="157" customFormat="1" ht="30" customHeight="1" spans="2:9">
      <c r="B28" s="130" t="s">
        <v>186</v>
      </c>
      <c r="C28" s="130" t="s">
        <v>209</v>
      </c>
      <c r="D28" s="130">
        <v>305001</v>
      </c>
      <c r="E28" s="177" t="s">
        <v>210</v>
      </c>
      <c r="F28" s="178">
        <f t="shared" si="0"/>
        <v>20000</v>
      </c>
      <c r="G28" s="172"/>
      <c r="H28" s="178">
        <v>20000</v>
      </c>
      <c r="I28" s="186"/>
    </row>
    <row r="29" s="157" customFormat="1" ht="30" customHeight="1" spans="2:9">
      <c r="B29" s="130">
        <v>302</v>
      </c>
      <c r="C29" s="130">
        <v>27</v>
      </c>
      <c r="D29" s="130">
        <v>305001</v>
      </c>
      <c r="E29" s="177" t="s">
        <v>211</v>
      </c>
      <c r="F29" s="178">
        <f t="shared" si="0"/>
        <v>50000</v>
      </c>
      <c r="G29" s="172"/>
      <c r="H29" s="178">
        <v>50000</v>
      </c>
      <c r="I29" s="186"/>
    </row>
    <row r="30" s="157" customFormat="1" ht="30" customHeight="1" spans="2:9">
      <c r="B30" s="130" t="s">
        <v>186</v>
      </c>
      <c r="C30" s="130" t="s">
        <v>213</v>
      </c>
      <c r="D30" s="130">
        <v>305001</v>
      </c>
      <c r="E30" s="177" t="s">
        <v>214</v>
      </c>
      <c r="F30" s="178">
        <f t="shared" si="0"/>
        <v>343410.06</v>
      </c>
      <c r="G30" s="172"/>
      <c r="H30" s="178">
        <v>343410.06</v>
      </c>
      <c r="I30" s="186"/>
    </row>
    <row r="31" s="157" customFormat="1" ht="30" customHeight="1" spans="1:9">
      <c r="A31" s="179"/>
      <c r="B31" s="130" t="s">
        <v>186</v>
      </c>
      <c r="C31" s="130" t="s">
        <v>216</v>
      </c>
      <c r="D31" s="130">
        <v>305001</v>
      </c>
      <c r="E31" s="177" t="s">
        <v>217</v>
      </c>
      <c r="F31" s="178">
        <f t="shared" si="0"/>
        <v>153090</v>
      </c>
      <c r="G31" s="180"/>
      <c r="H31" s="181">
        <v>153090</v>
      </c>
      <c r="I31" s="187"/>
    </row>
    <row r="32" s="157" customFormat="1" ht="30" customHeight="1" spans="2:8">
      <c r="B32" s="130" t="s">
        <v>186</v>
      </c>
      <c r="C32" s="130" t="s">
        <v>219</v>
      </c>
      <c r="D32" s="130">
        <v>305001</v>
      </c>
      <c r="E32" s="177" t="s">
        <v>220</v>
      </c>
      <c r="F32" s="178">
        <f t="shared" si="0"/>
        <v>1156400</v>
      </c>
      <c r="G32" s="182"/>
      <c r="H32" s="183">
        <v>1156400</v>
      </c>
    </row>
    <row r="33" s="157" customFormat="1" ht="30" customHeight="1" spans="2:8">
      <c r="B33" s="130" t="s">
        <v>186</v>
      </c>
      <c r="C33" s="130" t="s">
        <v>102</v>
      </c>
      <c r="D33" s="130">
        <v>305001</v>
      </c>
      <c r="E33" s="177" t="s">
        <v>222</v>
      </c>
      <c r="F33" s="178">
        <f t="shared" si="0"/>
        <v>715035.1</v>
      </c>
      <c r="G33" s="182"/>
      <c r="H33" s="183">
        <v>715035.1</v>
      </c>
    </row>
    <row r="34" s="157" customFormat="1" ht="30" customHeight="1" spans="2:8">
      <c r="B34" s="130">
        <v>303</v>
      </c>
      <c r="C34" s="130" t="s">
        <v>83</v>
      </c>
      <c r="D34" s="130">
        <v>305001</v>
      </c>
      <c r="E34" s="177" t="s">
        <v>224</v>
      </c>
      <c r="F34" s="178">
        <f t="shared" si="0"/>
        <v>3026247.23</v>
      </c>
      <c r="G34" s="183">
        <v>3026247.23</v>
      </c>
      <c r="H34" s="183"/>
    </row>
    <row r="35" s="157" customFormat="1" ht="30" customHeight="1" spans="2:8">
      <c r="B35" s="130" t="s">
        <v>226</v>
      </c>
      <c r="C35" s="130" t="s">
        <v>169</v>
      </c>
      <c r="D35" s="130">
        <v>305001</v>
      </c>
      <c r="E35" s="177" t="s">
        <v>227</v>
      </c>
      <c r="F35" s="178">
        <f t="shared" si="0"/>
        <v>248816.33</v>
      </c>
      <c r="G35" s="183">
        <v>248816.33</v>
      </c>
      <c r="H35" s="184"/>
    </row>
    <row r="36" s="157" customFormat="1" ht="30" customHeight="1" spans="2:8">
      <c r="B36" s="130">
        <v>303</v>
      </c>
      <c r="C36" s="130" t="s">
        <v>197</v>
      </c>
      <c r="D36" s="130">
        <v>305001</v>
      </c>
      <c r="E36" s="177" t="s">
        <v>229</v>
      </c>
      <c r="F36" s="178">
        <f t="shared" si="0"/>
        <v>1320</v>
      </c>
      <c r="G36" s="183">
        <v>1320</v>
      </c>
      <c r="H36" s="184"/>
    </row>
    <row r="37" s="157" customFormat="1" ht="30" customHeight="1" spans="2:8">
      <c r="B37" s="130">
        <v>310</v>
      </c>
      <c r="C37" s="130" t="s">
        <v>86</v>
      </c>
      <c r="D37" s="130">
        <v>305001</v>
      </c>
      <c r="E37" s="177" t="s">
        <v>231</v>
      </c>
      <c r="F37" s="178">
        <f t="shared" si="0"/>
        <v>86172</v>
      </c>
      <c r="G37" s="183"/>
      <c r="H37" s="183">
        <v>86172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E7" sqref="E7:E9"/>
    </sheetView>
  </sheetViews>
  <sheetFormatPr defaultColWidth="10" defaultRowHeight="13.5" outlineLevelCol="7"/>
  <cols>
    <col min="1" max="1" width="1.53333333333333" style="134" customWidth="1"/>
    <col min="2" max="4" width="6.625" style="135" customWidth="1"/>
    <col min="5" max="5" width="26.625" style="134" customWidth="1"/>
    <col min="6" max="6" width="48.625" style="134" customWidth="1"/>
    <col min="7" max="7" width="26.625" style="134" customWidth="1"/>
    <col min="8" max="8" width="1.53333333333333" style="134" customWidth="1"/>
    <col min="9" max="10" width="9.76666666666667" style="134" customWidth="1"/>
    <col min="11" max="16384" width="10" style="134"/>
  </cols>
  <sheetData>
    <row r="1" ht="25" customHeight="1" spans="1:8">
      <c r="A1" s="136"/>
      <c r="B1" s="127"/>
      <c r="C1" s="127"/>
      <c r="D1" s="127"/>
      <c r="E1" s="137"/>
      <c r="F1" s="137"/>
      <c r="G1" s="138" t="s">
        <v>242</v>
      </c>
      <c r="H1" s="139"/>
    </row>
    <row r="2" ht="22.8" customHeight="1" spans="1:8">
      <c r="A2" s="136"/>
      <c r="B2" s="140" t="s">
        <v>243</v>
      </c>
      <c r="C2" s="140"/>
      <c r="D2" s="140"/>
      <c r="E2" s="141"/>
      <c r="F2" s="141"/>
      <c r="G2" s="141"/>
      <c r="H2" s="139" t="s">
        <v>3</v>
      </c>
    </row>
    <row r="3" ht="19.55" customHeight="1" spans="1:8">
      <c r="A3" s="142"/>
      <c r="B3" s="143" t="s">
        <v>5</v>
      </c>
      <c r="C3" s="143"/>
      <c r="D3" s="143"/>
      <c r="E3" s="144"/>
      <c r="F3" s="144"/>
      <c r="G3" s="145" t="s">
        <v>6</v>
      </c>
      <c r="H3" s="146"/>
    </row>
    <row r="4" ht="24.4" customHeight="1" spans="1:8">
      <c r="A4" s="147"/>
      <c r="B4" s="130" t="s">
        <v>79</v>
      </c>
      <c r="C4" s="130"/>
      <c r="D4" s="130"/>
      <c r="E4" s="108" t="s">
        <v>70</v>
      </c>
      <c r="F4" s="108" t="s">
        <v>71</v>
      </c>
      <c r="G4" s="108" t="s">
        <v>244</v>
      </c>
      <c r="H4" s="148"/>
    </row>
    <row r="5" ht="24" customHeight="1" spans="1:8">
      <c r="A5" s="147"/>
      <c r="B5" s="130" t="s">
        <v>80</v>
      </c>
      <c r="C5" s="130" t="s">
        <v>81</v>
      </c>
      <c r="D5" s="130" t="s">
        <v>82</v>
      </c>
      <c r="E5" s="108"/>
      <c r="F5" s="108"/>
      <c r="G5" s="108"/>
      <c r="H5" s="149"/>
    </row>
    <row r="6" ht="28" customHeight="1" spans="1:8">
      <c r="A6" s="150"/>
      <c r="B6" s="130"/>
      <c r="C6" s="130"/>
      <c r="D6" s="130"/>
      <c r="E6" s="108"/>
      <c r="F6" s="108" t="s">
        <v>72</v>
      </c>
      <c r="G6" s="111">
        <f>SUM(G7:G9)</f>
        <v>944950.8</v>
      </c>
      <c r="H6" s="151"/>
    </row>
    <row r="7" ht="22.8" customHeight="1" spans="1:8">
      <c r="A7" s="150"/>
      <c r="B7" s="130" t="s">
        <v>101</v>
      </c>
      <c r="C7" s="130" t="s">
        <v>84</v>
      </c>
      <c r="D7" s="130" t="s">
        <v>99</v>
      </c>
      <c r="E7" s="108">
        <v>305001</v>
      </c>
      <c r="F7" s="108" t="s">
        <v>100</v>
      </c>
      <c r="G7" s="111">
        <v>80000</v>
      </c>
      <c r="H7" s="151"/>
    </row>
    <row r="8" ht="22.8" customHeight="1" spans="1:8">
      <c r="A8" s="150"/>
      <c r="B8" s="130" t="s">
        <v>101</v>
      </c>
      <c r="C8" s="130" t="s">
        <v>84</v>
      </c>
      <c r="D8" s="130" t="s">
        <v>86</v>
      </c>
      <c r="E8" s="108">
        <v>305001</v>
      </c>
      <c r="F8" s="108" t="s">
        <v>97</v>
      </c>
      <c r="G8" s="111">
        <v>279350.8</v>
      </c>
      <c r="H8" s="151"/>
    </row>
    <row r="9" ht="22.8" customHeight="1" spans="1:8">
      <c r="A9" s="150"/>
      <c r="B9" s="130" t="s">
        <v>101</v>
      </c>
      <c r="C9" s="130" t="s">
        <v>84</v>
      </c>
      <c r="D9" s="130" t="s">
        <v>102</v>
      </c>
      <c r="E9" s="108">
        <v>305001</v>
      </c>
      <c r="F9" s="108" t="s">
        <v>103</v>
      </c>
      <c r="G9" s="111">
        <v>585600</v>
      </c>
      <c r="H9" s="151"/>
    </row>
    <row r="10" ht="22.8" customHeight="1" spans="1:8">
      <c r="A10" s="150"/>
      <c r="B10" s="130"/>
      <c r="C10" s="130"/>
      <c r="D10" s="130"/>
      <c r="E10" s="108"/>
      <c r="F10" s="108"/>
      <c r="G10" s="111"/>
      <c r="H10" s="151"/>
    </row>
    <row r="11" ht="22.8" customHeight="1" spans="1:8">
      <c r="A11" s="150"/>
      <c r="B11" s="130"/>
      <c r="C11" s="130"/>
      <c r="D11" s="130"/>
      <c r="E11" s="108"/>
      <c r="F11" s="108"/>
      <c r="G11" s="111"/>
      <c r="H11" s="151"/>
    </row>
    <row r="12" ht="22.8" customHeight="1" spans="1:8">
      <c r="A12" s="150"/>
      <c r="B12" s="130"/>
      <c r="C12" s="130"/>
      <c r="D12" s="130"/>
      <c r="E12" s="108"/>
      <c r="F12" s="108"/>
      <c r="G12" s="111"/>
      <c r="H12" s="151"/>
    </row>
    <row r="13" ht="22.8" customHeight="1" spans="1:8">
      <c r="A13" s="147"/>
      <c r="B13" s="131"/>
      <c r="C13" s="131"/>
      <c r="D13" s="131"/>
      <c r="E13" s="112"/>
      <c r="F13" s="112" t="s">
        <v>23</v>
      </c>
      <c r="G13" s="114"/>
      <c r="H13" s="148"/>
    </row>
    <row r="14" ht="22.8" customHeight="1" spans="1:8">
      <c r="A14" s="147"/>
      <c r="B14" s="131"/>
      <c r="C14" s="131"/>
      <c r="D14" s="131"/>
      <c r="E14" s="112"/>
      <c r="F14" s="112" t="s">
        <v>23</v>
      </c>
      <c r="G14" s="114"/>
      <c r="H14" s="148"/>
    </row>
    <row r="15" ht="28" customHeight="1" spans="1:8">
      <c r="A15" s="147"/>
      <c r="B15" s="131"/>
      <c r="C15" s="131"/>
      <c r="D15" s="131"/>
      <c r="E15" s="112"/>
      <c r="F15" s="112"/>
      <c r="G15" s="114"/>
      <c r="H15" s="149"/>
    </row>
    <row r="16" ht="28" customHeight="1" spans="1:8">
      <c r="A16" s="147"/>
      <c r="B16" s="131"/>
      <c r="C16" s="131"/>
      <c r="D16" s="131"/>
      <c r="E16" s="112"/>
      <c r="F16" s="112"/>
      <c r="G16" s="114"/>
      <c r="H16" s="149"/>
    </row>
    <row r="17" ht="9.75" customHeight="1" spans="1:8">
      <c r="A17" s="152"/>
      <c r="B17" s="153"/>
      <c r="C17" s="153"/>
      <c r="D17" s="153"/>
      <c r="E17" s="154"/>
      <c r="F17" s="152"/>
      <c r="G17" s="152"/>
      <c r="H17" s="15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jtx</cp:lastModifiedBy>
  <dcterms:created xsi:type="dcterms:W3CDTF">2022-03-04T19:28:00Z</dcterms:created>
  <dcterms:modified xsi:type="dcterms:W3CDTF">2026-02-10T03:45:43Z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84DFDCFFD023426CBD9F37215DCC9FF7_12</vt:lpwstr>
  </property>
</Properties>
</file>