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firstSheet="2" activeTab="1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6-10" sheetId="29" r:id="rId23"/>
    <sheet name="6-11" sheetId="30" r:id="rId24"/>
    <sheet name="6-12" sheetId="31" r:id="rId25"/>
    <sheet name="6-13" sheetId="32" r:id="rId26"/>
    <sheet name="7" sheetId="1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<sst xmlns="http://schemas.openxmlformats.org/spreadsheetml/2006/main" count="1424" uniqueCount="536">
  <si>
    <t>攀枝花市交通运输局部门</t>
  </si>
  <si>
    <t>2026年部门预算</t>
  </si>
  <si>
    <t xml:space="preserve">
表1</t>
  </si>
  <si>
    <t xml:space="preserve"> </t>
  </si>
  <si>
    <t>部门收支总表</t>
  </si>
  <si>
    <t>部门：攀枝花市交通运输局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</si>
  <si>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</si>
  <si>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</si>
  <si>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</si>
  <si>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</si>
  <si>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</si>
  <si>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</si>
  <si>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165,977,287.36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</si>
  <si>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</si>
  <si>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</si>
  <si>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t>295,000,000.00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</si>
  <si>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</si>
  <si>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</si>
  <si>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</si>
  <si>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</si>
  <si>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</si>
  <si>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</si>
  <si>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</si>
  <si>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</si>
  <si>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</si>
  <si>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</si>
  <si>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</si>
  <si>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</si>
  <si>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47,406,081.38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</si>
  <si>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</si>
  <si>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</si>
  <si>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8,146,539.20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</si>
  <si>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</si>
  <si>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</si>
  <si>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150,000,000.00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</si>
  <si>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</si>
  <si>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</si>
  <si>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t>99,819,783.23</t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</si>
  <si>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</si>
  <si>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</si>
  <si>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</si>
  <si>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</si>
  <si>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</si>
  <si>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</si>
  <si>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10,604,883.55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</si>
  <si>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</si>
  <si>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</si>
  <si>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</si>
  <si>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</si>
  <si>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</si>
  <si>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t>145,000,000.00</t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</si>
  <si>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</si>
  <si>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</si>
  <si>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</si>
  <si>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</si>
  <si>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</si>
  <si>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</si>
  <si>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</si>
  <si>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</si>
  <si>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</si>
  <si>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</si>
  <si>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</si>
  <si>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</si>
  <si>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</si>
  <si>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</si>
  <si>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</si>
  <si>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</si>
  <si>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</si>
  <si>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</si>
  <si>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</si>
  <si>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</si>
  <si>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</si>
  <si>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</si>
  <si>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</si>
  <si>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</si>
  <si>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</si>
  <si>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</si>
  <si>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</si>
  <si>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</si>
  <si>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</si>
  <si>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</si>
  <si>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305</t>
  </si>
  <si>
    <r>
      <rPr>
        <sz val="10"/>
        <color rgb="FF000000"/>
        <rFont val="Dialog.plain"/>
        <charset val="134"/>
      </rPr>
      <t>攀枝花市交通运输局部门</t>
    </r>
  </si>
  <si>
    <t>305001</t>
  </si>
  <si>
    <r>
      <rPr>
        <sz val="10"/>
        <color rgb="FF000000"/>
        <rFont val="Dialog.plain"/>
        <charset val="134"/>
      </rPr>
      <t>攀枝花市交通运输局</t>
    </r>
  </si>
  <si>
    <t>305004</t>
  </si>
  <si>
    <r>
      <rPr>
        <sz val="10"/>
        <color rgb="FF000000"/>
        <rFont val="Dialog.plain"/>
        <charset val="134"/>
      </rPr>
      <t>攀枝花市交通运输综合行政执法支队</t>
    </r>
  </si>
  <si>
    <t>305007</t>
  </si>
  <si>
    <r>
      <rPr>
        <sz val="10"/>
        <color rgb="FF000000"/>
        <rFont val="Dialog.plain"/>
        <charset val="134"/>
      </rPr>
      <t>攀枝花市公路养护总段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</si>
  <si>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</si>
  <si>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</si>
  <si>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</si>
  <si>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</si>
  <si>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</si>
  <si>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</si>
  <si>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</si>
  <si>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</si>
  <si>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</si>
  <si>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</si>
  <si>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</si>
  <si>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</si>
  <si>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</si>
  <si>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</si>
  <si>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</si>
  <si>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</si>
  <si>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行政单位医疗</t>
  </si>
  <si>
    <t>事业单位医疗</t>
  </si>
  <si>
    <t>03</t>
  </si>
  <si>
    <t>公务员医疗补助</t>
  </si>
  <si>
    <t>其他行政事业单位医疗支出</t>
  </si>
  <si>
    <t>08</t>
  </si>
  <si>
    <t>土地开发支出</t>
  </si>
  <si>
    <t>行政运行</t>
  </si>
  <si>
    <t>一般行政管理事务</t>
  </si>
  <si>
    <t>机关服务</t>
  </si>
  <si>
    <t>10</t>
  </si>
  <si>
    <t>公路和运输安全</t>
  </si>
  <si>
    <t>12</t>
  </si>
  <si>
    <t>公路运输管理</t>
  </si>
  <si>
    <t>214</t>
  </si>
  <si>
    <t>99</t>
  </si>
  <si>
    <t>其他公路水路运输支出</t>
  </si>
  <si>
    <t>221</t>
  </si>
  <si>
    <t>住房公积金</t>
  </si>
  <si>
    <t>229</t>
  </si>
  <si>
    <t>04</t>
  </si>
  <si>
    <t>其他政府性基金安排的支出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</si>
  <si>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</si>
  <si>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</si>
  <si>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</si>
  <si>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</si>
  <si>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</si>
  <si>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</si>
  <si>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</si>
  <si>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</si>
  <si>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</si>
  <si>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</si>
  <si>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</si>
  <si>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</si>
  <si>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</si>
  <si>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</si>
  <si>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</si>
  <si>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</si>
  <si>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</si>
  <si>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</si>
  <si>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</si>
  <si>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</si>
  <si>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</si>
  <si>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</si>
  <si>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</si>
  <si>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</si>
  <si>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</si>
  <si>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</si>
  <si>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</si>
  <si>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</si>
  <si>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</si>
  <si>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</si>
  <si>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</si>
  <si>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</si>
  <si>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</si>
  <si>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</si>
  <si>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</si>
  <si>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</si>
  <si>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</si>
  <si>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</si>
  <si>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</si>
  <si>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</si>
  <si>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</si>
  <si>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</si>
  <si>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</si>
  <si>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</si>
  <si>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</si>
  <si>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</si>
  <si>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</si>
  <si>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</si>
  <si>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</si>
  <si>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</si>
  <si>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</si>
  <si>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</si>
  <si>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</si>
  <si>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</si>
  <si>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</si>
  <si>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</si>
  <si>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</si>
  <si>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</si>
  <si>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</si>
  <si>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</si>
  <si>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</si>
  <si>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11</t>
  </si>
  <si>
    <t>公务员医疗补助缴费</t>
  </si>
  <si>
    <t>其他社会保障缴费</t>
  </si>
  <si>
    <t>13</t>
  </si>
  <si>
    <t>其他工资福利支出</t>
  </si>
  <si>
    <t>302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</si>
  <si>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</si>
  <si>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</si>
  <si>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</si>
  <si>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</si>
  <si>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</si>
  <si>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</si>
  <si>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</si>
  <si>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</si>
  <si>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</si>
  <si>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</si>
  <si>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</si>
  <si>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</si>
  <si>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17</t>
  </si>
  <si>
    <t>公务接待费</t>
  </si>
  <si>
    <t>26</t>
  </si>
  <si>
    <t>劳务费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</si>
  <si>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</si>
  <si>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</si>
  <si>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</si>
  <si>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</si>
  <si>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</si>
  <si>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</si>
  <si>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</si>
  <si>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</si>
  <si>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</si>
  <si>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离休费</t>
  </si>
  <si>
    <t>生活补助</t>
  </si>
  <si>
    <t>医疗费补助</t>
  </si>
  <si>
    <t>奖励金</t>
  </si>
  <si>
    <t>办公设备购置</t>
  </si>
  <si>
    <t>费用补贴</t>
  </si>
  <si>
    <t>其他对企业补助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</si>
  <si>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</si>
  <si>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</si>
  <si>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</si>
  <si>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</si>
  <si>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</si>
  <si>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</si>
  <si>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</si>
  <si>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</si>
  <si>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</si>
  <si>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</si>
  <si>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</si>
  <si>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</si>
  <si>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</si>
  <si>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</si>
  <si>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</si>
  <si>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</si>
  <si>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</si>
  <si>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</si>
  <si>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攀枝花市交通运输局</t>
  </si>
  <si>
    <t>攀枝花市交通运输综合行政执法支队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</si>
  <si>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</si>
  <si>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</si>
  <si>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</si>
  <si>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</si>
  <si>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</si>
  <si>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</si>
  <si>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</si>
  <si>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</si>
  <si>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</si>
  <si>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</si>
  <si>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</si>
  <si>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</si>
  <si>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</si>
  <si>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</si>
  <si>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动车开行补贴</t>
  </si>
  <si>
    <t>单位（单位）</t>
  </si>
  <si>
    <t>项目资金
（万元）</t>
  </si>
  <si>
    <t>年度资金总额</t>
  </si>
  <si>
    <t>财政拨款</t>
  </si>
  <si>
    <t>其他资金</t>
  </si>
  <si>
    <t>绩效目标</t>
  </si>
  <si>
    <t>开行攀枝花至成都动车， 满足群众高质量出行服务。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</si>
  <si>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</si>
  <si>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</si>
  <si>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</si>
  <si>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</si>
  <si>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</si>
  <si>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</si>
  <si>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</si>
  <si>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攀枝花至成都直达动车</t>
  </si>
  <si>
    <t>每日至少开行1对</t>
  </si>
  <si>
    <t>质量指标</t>
  </si>
  <si>
    <t>保障补贴动车正常运营</t>
  </si>
  <si>
    <t>正常运营</t>
  </si>
  <si>
    <t>资金使用合规</t>
  </si>
  <si>
    <t>完成</t>
  </si>
  <si>
    <t>时效指标</t>
  </si>
  <si>
    <t>完成时间</t>
  </si>
  <si>
    <t>2026年</t>
  </si>
  <si>
    <t>效益指标</t>
  </si>
  <si>
    <t>社会效益指标</t>
  </si>
  <si>
    <t>持续提升攀枝花地区对外交流能力， 提升多地
区民众出行便利。</t>
  </si>
  <si>
    <t>提升</t>
  </si>
  <si>
    <t>经济效益指标</t>
  </si>
  <si>
    <t>提升对外交流能力， 带动经济社会发展</t>
  </si>
  <si>
    <t>满意度指标</t>
  </si>
  <si>
    <t>服务对象满意度指标</t>
  </si>
  <si>
    <t>群众满意度</t>
  </si>
  <si>
    <t>≥85%</t>
  </si>
  <si>
    <t>成本指标</t>
  </si>
  <si>
    <t>经济成本指标</t>
  </si>
  <si>
    <t>经费控制</t>
  </si>
  <si>
    <t>≤1200万元</t>
  </si>
  <si>
    <t>表6-2</t>
  </si>
  <si>
    <t>安全环保经费</t>
  </si>
  <si>
    <t>保障交通运输安全环保工作和森林防灭火工作正常开展， 提高全行业安全管理水平和安全意识</t>
  </si>
  <si>
    <t>安全环保检查、 督导次数</t>
  </si>
  <si>
    <t>全年约100次</t>
  </si>
  <si>
    <t>安全培训</t>
  </si>
  <si>
    <t>1次</t>
  </si>
  <si>
    <t>安全生产各项工作</t>
  </si>
  <si>
    <t>全面完成</t>
  </si>
  <si>
    <t>资金使用合规率</t>
  </si>
  <si>
    <t>维护完成及时性</t>
  </si>
  <si>
    <t>及时</t>
  </si>
  <si>
    <t>人民群众获得感和安全感</t>
  </si>
  <si>
    <t>增强</t>
  </si>
  <si>
    <t>服务对象满意度</t>
  </si>
  <si>
    <t>社会满意度</t>
  </si>
  <si>
    <t>≥90%</t>
  </si>
  <si>
    <t>≤8万元</t>
  </si>
  <si>
    <t>表6-3</t>
  </si>
  <si>
    <t>第十一食堂劳务费</t>
  </si>
  <si>
    <t>市级机关职工第十一食堂外包， 维持食堂正常运行。</t>
  </si>
  <si>
    <t>每天就餐人数</t>
  </si>
  <si>
    <t>≥220人</t>
  </si>
  <si>
    <t>保障资金合规</t>
  </si>
  <si>
    <t>合规</t>
  </si>
  <si>
    <t>食品安全和卫生水平</t>
  </si>
  <si>
    <t>100%合格</t>
  </si>
  <si>
    <t>定期抽检食品质量</t>
  </si>
  <si>
    <t>至少一季度一次</t>
  </si>
  <si>
    <t>就餐及时</t>
  </si>
  <si>
    <t>确保</t>
  </si>
  <si>
    <t>保障交通事业发展</t>
  </si>
  <si>
    <t>改善程度明显</t>
  </si>
  <si>
    <t>职工满意度</t>
  </si>
  <si>
    <t>≤25万元</t>
  </si>
  <si>
    <t>表6-4</t>
  </si>
  <si>
    <t>信息系统维护费</t>
  </si>
  <si>
    <t>保障市交通运输局交通专网 、 互联网专线、 交通运行监测与应急指挥系统 、 视频会议系统的全年安全 、 稳定
、 高效、 合规运行。 通过专业化、 常态化的运维服务， 确保网络与信息系统可用性 ， 提升业务协同与应急响
应效率， 支撑交通运输管理决策科学化与公共服务水平提升 ， 防范网络安全风险， 实现信息化投资的持续效
益。</t>
  </si>
  <si>
    <t>维护网络线路数量</t>
  </si>
  <si>
    <t>2条线路， 专网、 专线各一条</t>
  </si>
  <si>
    <t>运维系统覆盖范围</t>
  </si>
  <si>
    <t>交通运行监测系统、 视频会议系统等至少2类核心系统</t>
  </si>
  <si>
    <t>定期巡检次数</t>
  </si>
  <si>
    <t>≥ 12次/年</t>
  </si>
  <si>
    <t>系统可用率</t>
  </si>
  <si>
    <t>≥99.5%</t>
  </si>
  <si>
    <t>故障修复及时率</t>
  </si>
  <si>
    <t>≥99%</t>
  </si>
  <si>
    <t>视频会议系统保障成功率</t>
  </si>
  <si>
    <t>≥100%</t>
  </si>
  <si>
    <t>故障平均响应时间</t>
  </si>
  <si>
    <t>≤ 30分钟</t>
  </si>
  <si>
    <t>一般故障平均修复时间</t>
  </si>
  <si>
    <t>≤4小时</t>
  </si>
  <si>
    <t>运维报告按时提交率</t>
  </si>
  <si>
    <t>保障应急指挥与会议沟通畅通</t>
  </si>
  <si>
    <t>应急会议系统可用率 100%</t>
  </si>
  <si>
    <t>提升交通运输运行监测效率</t>
  </si>
  <si>
    <t>监测数据实时准确率 100%较好</t>
  </si>
  <si>
    <t>避免因系统中断导致的业务损失</t>
  </si>
  <si>
    <t>保障业务连续性， 间接节约应急
处理成本</t>
  </si>
  <si>
    <t>系统运维服务投诉次数</t>
  </si>
  <si>
    <t>≤2次/年</t>
  </si>
  <si>
    <t>内部使用科室满意度</t>
  </si>
  <si>
    <t>≤56万元</t>
  </si>
  <si>
    <t>表6-5</t>
  </si>
  <si>
    <t>入驻政务服务中心单位租金、 物业及水电费</t>
  </si>
  <si>
    <t>保证驻政务中心窗口稳定运行</t>
  </si>
  <si>
    <t>办公面积</t>
  </si>
  <si>
    <t>35.26平方米</t>
  </si>
  <si>
    <t>窗口工作人员</t>
  </si>
  <si>
    <t>7人</t>
  </si>
  <si>
    <t>保证工作正常开展</t>
  </si>
  <si>
    <t>较好</t>
  </si>
  <si>
    <t>入驻时间</t>
  </si>
  <si>
    <t>保障交通审批窗口服务工作有序开展</t>
  </si>
  <si>
    <t>广大人民群众</t>
  </si>
  <si>
    <t>≤2.94万元</t>
  </si>
  <si>
    <t>表6-6</t>
  </si>
  <si>
    <t>航线补贴（二）</t>
  </si>
  <si>
    <t>机场航线开通后需渡过一段时期的培育期， 并且结合客流量小， 航班上座率低等原因， 新航线开通初期需要政府给予政策、 资金支持、 引导</t>
  </si>
  <si>
    <t>补贴航线</t>
  </si>
  <si>
    <t>≥8条</t>
  </si>
  <si>
    <t>保障各补贴航线正常运营</t>
  </si>
  <si>
    <t>保障</t>
  </si>
  <si>
    <t>2026年每月实施补贴</t>
  </si>
  <si>
    <t>每月保障航线正常运
营</t>
  </si>
  <si>
    <t>提升攀枝花地区对外交流能力， 提高多地民众出行便利。</t>
  </si>
  <si>
    <t>促进</t>
  </si>
  <si>
    <t>服务对象社会满意度</t>
  </si>
  <si>
    <t>≤7000万元</t>
  </si>
  <si>
    <t>表6-7</t>
  </si>
  <si>
    <t>公交运营补贴</t>
  </si>
  <si>
    <t>补贴公交公司政策性运营亏损， 确保广大市民出行。</t>
  </si>
  <si>
    <t>1家</t>
  </si>
  <si>
    <t>公交营运里程</t>
  </si>
  <si>
    <t>3000万公里</t>
  </si>
  <si>
    <t>提升群众出行体验</t>
  </si>
  <si>
    <t>减免优惠补贴</t>
  </si>
  <si>
    <t>免费乘车群体</t>
  </si>
  <si>
    <t>生态效益指标</t>
  </si>
  <si>
    <t>促进公交公司电动化换车</t>
  </si>
  <si>
    <t>≤6300万元</t>
  </si>
  <si>
    <t>表6-8</t>
  </si>
  <si>
    <t>高速公路征拆资金</t>
  </si>
  <si>
    <t>完整2026攀盐高速建设相关征拆。</t>
  </si>
  <si>
    <t>高速公路征地拆迁补偿</t>
  </si>
  <si>
    <t>1项</t>
  </si>
  <si>
    <t>资金兑付</t>
  </si>
  <si>
    <t>足额</t>
  </si>
  <si>
    <t>资金拨付</t>
  </si>
  <si>
    <t>加快攀枝花交通建设</t>
  </si>
  <si>
    <t>完成投资额</t>
  </si>
  <si>
    <t>≥20亿元</t>
  </si>
  <si>
    <t>广大人民群众满意度</t>
  </si>
  <si>
    <t>≥95%</t>
  </si>
  <si>
    <t>≤15000万元</t>
  </si>
  <si>
    <t>表6-9</t>
  </si>
  <si>
    <t>交通监测及数据分析</t>
  </si>
  <si>
    <t>加强我市交通行业监督管理， 提升科技兴安水平， 通过对“两客一危一重” 的监测手段， 有效的减少一般事故， 坚决防范遏制重特大事故发生， 确保攀枝花市交通运输行业安全。</t>
  </si>
  <si>
    <t>“两客一危一重” 监测</t>
  </si>
  <si>
    <t>全年365天24小时监测</t>
  </si>
  <si>
    <t>数据分析</t>
  </si>
  <si>
    <r>
      <rPr>
        <sz val="9"/>
        <rFont val="宋体"/>
        <charset val="0"/>
      </rPr>
      <t>按期（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周、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月、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季度）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提供相关报告</t>
    </r>
  </si>
  <si>
    <t>加强行业安全监管力度</t>
  </si>
  <si>
    <t>有效的减少一般事故，坚决防范遏制重特大事故发生</t>
  </si>
  <si>
    <t>提供相关报告</t>
  </si>
  <si>
    <r>
      <rPr>
        <sz val="9"/>
        <rFont val="宋体"/>
        <charset val="0"/>
      </rPr>
      <t>日报告、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周报告、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月报告和年度报告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</si>
  <si>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</si>
  <si>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我市道路运输、 桥隧、 水路、 客运站场安全隐患， 规范出租车、 “两客一危一重” 等运输行业经营行为</t>
  </si>
  <si>
    <t>降低</t>
  </si>
  <si>
    <t>≤2.56万元</t>
  </si>
  <si>
    <t>表6-10</t>
  </si>
  <si>
    <t>道路养护经费</t>
  </si>
  <si>
    <t>攀枝花市公路养护总段</t>
  </si>
  <si>
    <t>完成普通国省干线公路养护运转任务。</t>
  </si>
  <si>
    <t>普通国省干线公路养护里程</t>
  </si>
  <si>
    <t>429.183千米</t>
  </si>
  <si>
    <t>完成项目完工合格率</t>
  </si>
  <si>
    <t>工作开展时间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</si>
  <si>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</si>
  <si>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通行服务水平</t>
  </si>
  <si>
    <t>≥80%</t>
  </si>
  <si>
    <t>养护运转费用</t>
  </si>
  <si>
    <t>≤80万元</t>
  </si>
  <si>
    <t>表6-11</t>
  </si>
  <si>
    <t>超限站运行经费</t>
  </si>
  <si>
    <t>保障道路运输安全， 减少道路、 桥梁养护成本， 制止超限运输车辆， 消除安全隐患， 保护公路、 公路桥梁及公路设施。 有效制止运输车辆脱落扬撒， 维护路域环境卫生。</t>
  </si>
  <si>
    <t>保障超限检测站数量</t>
  </si>
  <si>
    <t>4个</t>
  </si>
  <si>
    <t>完成全年工作计划</t>
  </si>
  <si>
    <t>及时掌握道路运输经营业户运载情况， 营造良好的道路运输
环</t>
  </si>
  <si>
    <t>全年按工作计划进行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</si>
  <si>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年年底</t>
    </r>
  </si>
  <si>
    <t>营造良好监管环境</t>
  </si>
  <si>
    <t>制止超限运输车辆， 消除安全隐患， 保护公路、 公路桥梁及
公路设施</t>
  </si>
  <si>
    <t>保障道路运输安全， 减少道路、 桥梁养护成本</t>
  </si>
  <si>
    <t>经检测载货汽车检测率控制在3.5内， 非法超限运输卸载率不
低于90%</t>
  </si>
  <si>
    <t>≤9万元</t>
  </si>
  <si>
    <t>表6-12</t>
  </si>
  <si>
    <t>机场值守专项经费</t>
  </si>
  <si>
    <t>维护机场道路旅客运输秩序， 消除安全隐患。</t>
  </si>
  <si>
    <t>1000人次/年</t>
  </si>
  <si>
    <r>
      <rPr>
        <sz val="9"/>
        <rFont val="宋体"/>
        <charset val="0"/>
      </rPr>
      <t>每天两班，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一班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人，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一天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人。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全年</t>
    </r>
    <r>
      <rPr>
        <sz val="9"/>
        <rFont val="Times New Roman"/>
        <charset val="0"/>
      </rPr>
      <t>1000</t>
    </r>
    <r>
      <rPr>
        <sz val="9"/>
        <rFont val="宋体"/>
        <charset val="0"/>
      </rPr>
      <t>人次。</t>
    </r>
  </si>
  <si>
    <t>机场执守</t>
  </si>
  <si>
    <t>维护道路运输市场秩序</t>
  </si>
  <si>
    <t>促进道路运输市场良性发展</t>
  </si>
  <si>
    <t>对生产、 生活条件和环境条件产生的有益影响
和有利效果。</t>
  </si>
  <si>
    <t>对生产、 生活条件和环境条件产生的有益影响和有利效果。</t>
  </si>
  <si>
    <t>≤2万元</t>
  </si>
  <si>
    <t>表6-13</t>
  </si>
  <si>
    <t>交通执法成本性支出</t>
  </si>
  <si>
    <t>促进道路运输市场良性发展， 维护道路运输市场秩序， 消除道路安全隐患。</t>
  </si>
  <si>
    <t>查处案件数量</t>
  </si>
  <si>
    <r>
      <rPr>
        <sz val="9"/>
        <rFont val="Times New Roman"/>
        <charset val="0"/>
      </rPr>
      <t>≥100</t>
    </r>
    <r>
      <rPr>
        <sz val="9"/>
        <rFont val="宋体"/>
        <charset val="0"/>
      </rPr>
      <t>件</t>
    </r>
  </si>
  <si>
    <t>网元监控租用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</si>
  <si>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套</t>
    </r>
  </si>
  <si>
    <t>工作开展质量</t>
  </si>
  <si>
    <t>保质保量</t>
  </si>
  <si>
    <t>≤7.2万元</t>
  </si>
  <si>
    <t>表7</t>
  </si>
  <si>
    <t>部门整体支出绩效目标表</t>
  </si>
  <si>
    <t>（2026年度）</t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</si>
  <si>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</si>
  <si>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</si>
  <si>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</si>
  <si>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</si>
  <si>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</si>
  <si>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</si>
  <si>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确保投资达40亿元， 力争投资达50亿元;确保新增交通运输规上货运企业4家、 力争新增6家。公路运输总周转量增速确保达到全省平均水平。 多式联运和运输代理业、 装卸搬运和仓储业、机动车维修业等规上企业营收增速达到全省平均水平； 加快综合立体交通网建设； 推动国省干线提档升级、 农村公路补短板； 加快现代物流产业链建设； 推进城乡交通公共服务均等化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</si>
  <si>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</si>
  <si>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</si>
  <si>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</si>
  <si>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</si>
  <si>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</si>
  <si>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</si>
  <si>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</si>
  <si>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</si>
  <si>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</si>
  <si>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≤184%</t>
  </si>
  <si>
    <t>预算年终结余率</t>
  </si>
  <si>
    <t>≤22%</t>
  </si>
  <si>
    <t>一般性支出金额</t>
  </si>
  <si>
    <t>≤120.8万
元</t>
  </si>
  <si>
    <t>120.8万元为上年一般性支出金额</t>
  </si>
  <si>
    <t>财务管理</t>
  </si>
  <si>
    <t>财务管理规范</t>
  </si>
  <si>
    <t>优</t>
  </si>
  <si>
    <t>为“优” “良” “中” 或“差”</t>
  </si>
  <si>
    <t>采购管理</t>
  </si>
  <si>
    <t>采购执执行率</t>
  </si>
  <si>
    <t>履职效能</t>
  </si>
  <si>
    <t>新增航线</t>
  </si>
  <si>
    <t>2条</t>
  </si>
  <si>
    <t>完成国省前期研究工作</t>
  </si>
  <si>
    <t>2个</t>
  </si>
  <si>
    <t>攀盐高速建设进度</t>
  </si>
  <si>
    <t>完成绕城高速公路工可编制工作</t>
  </si>
  <si>
    <t>1个</t>
  </si>
  <si>
    <t>增加客货邮融合的农村客运线路
数量</t>
  </si>
  <si>
    <t>3条</t>
  </si>
  <si>
    <t>普通公路危桥改造、 加固</t>
  </si>
  <si>
    <t>8座</t>
  </si>
  <si>
    <t>实施农村公路安全生命防护工程</t>
  </si>
  <si>
    <t>100公里</t>
  </si>
  <si>
    <t>完成新改建农村公路</t>
  </si>
  <si>
    <t>200公里</t>
  </si>
  <si>
    <t>完成乡村振兴产业路旅游路</t>
  </si>
  <si>
    <t>50公里</t>
  </si>
  <si>
    <t>市级重点水运项目开工率</t>
  </si>
  <si>
    <t>完成“断头路” 工程</t>
  </si>
  <si>
    <t>可持续发展指标</t>
  </si>
  <si>
    <t>促进经济、 环境持续协调发展</t>
  </si>
  <si>
    <t>方便群众出行</t>
  </si>
  <si>
    <t>促进全市经济发展</t>
  </si>
  <si>
    <t>确保项目与环境协调发展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</si>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</sst>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8"/>
      <color rgb="FF000000"/>
      <name val="SimSun"/>
      <charset val="1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1" fillId="11" borderId="3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19" borderId="38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" borderId="33" applyNumberFormat="0" applyAlignment="0" applyProtection="0">
      <alignment vertical="center"/>
    </xf>
    <xf numFmtId="0" fontId="51" fillId="3" borderId="36" applyNumberFormat="0" applyAlignment="0" applyProtection="0">
      <alignment vertical="center"/>
    </xf>
    <xf numFmtId="0" fontId="40" fillId="10" borderId="35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" fillId="0" borderId="0"/>
  </cellStyleXfs>
  <cellXfs count="2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9" fontId="7" fillId="0" borderId="22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24" xfId="0" applyFont="1" applyFill="1" applyBorder="1">
      <alignment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/>
    </xf>
    <xf numFmtId="4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3" fontId="12" fillId="0" borderId="5" xfId="0" applyNumberFormat="1" applyFont="1" applyFill="1" applyBorder="1" applyAlignment="1" applyProtection="1">
      <alignment horizontal="left" vertical="center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5" fillId="0" borderId="23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9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2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9" fontId="15" fillId="0" borderId="5" xfId="0" applyNumberFormat="1" applyFont="1" applyFill="1" applyBorder="1" applyAlignment="1" applyProtection="1">
      <alignment horizontal="center" vertical="center" wrapText="1"/>
    </xf>
    <xf numFmtId="9" fontId="15" fillId="0" borderId="10" xfId="0" applyNumberFormat="1" applyFont="1" applyFill="1" applyBorder="1" applyAlignment="1" applyProtection="1">
      <alignment horizontal="center" vertical="center" wrapText="1"/>
    </xf>
    <xf numFmtId="9" fontId="15" fillId="0" borderId="9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 wrapText="1"/>
    </xf>
    <xf numFmtId="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9" fontId="13" fillId="0" borderId="10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vertical="center" wrapText="1"/>
    </xf>
    <xf numFmtId="0" fontId="15" fillId="0" borderId="24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5" fillId="0" borderId="25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 wrapText="1"/>
    </xf>
    <xf numFmtId="0" fontId="16" fillId="0" borderId="25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5" fillId="0" borderId="29" xfId="0" applyFont="1" applyBorder="1">
      <alignment vertical="center"/>
    </xf>
    <xf numFmtId="0" fontId="15" fillId="0" borderId="29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5" fillId="0" borderId="24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right" vertical="center" wrapText="1"/>
    </xf>
    <xf numFmtId="0" fontId="15" fillId="0" borderId="25" xfId="0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30" xfId="0" applyFont="1" applyFill="1" applyBorder="1">
      <alignment vertical="center"/>
    </xf>
    <xf numFmtId="0" fontId="15" fillId="0" borderId="25" xfId="0" applyFont="1" applyFill="1" applyBorder="1" applyAlignment="1">
      <alignment vertical="center" wrapText="1"/>
    </xf>
    <xf numFmtId="0" fontId="15" fillId="0" borderId="26" xfId="0" applyFont="1" applyFill="1" applyBorder="1">
      <alignment vertical="center"/>
    </xf>
    <xf numFmtId="0" fontId="15" fillId="0" borderId="26" xfId="0" applyFont="1" applyFill="1" applyBorder="1" applyAlignment="1">
      <alignment vertical="center" wrapText="1"/>
    </xf>
    <xf numFmtId="0" fontId="16" fillId="0" borderId="25" xfId="0" applyFont="1" applyFill="1" applyBorder="1">
      <alignment vertical="center"/>
    </xf>
    <xf numFmtId="0" fontId="16" fillId="0" borderId="26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0" fontId="15" fillId="0" borderId="29" xfId="0" applyFont="1" applyFill="1" applyBorder="1">
      <alignment vertical="center"/>
    </xf>
    <xf numFmtId="0" fontId="15" fillId="0" borderId="29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24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/>
    </xf>
    <xf numFmtId="0" fontId="24" fillId="0" borderId="24" xfId="0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4" fontId="24" fillId="0" borderId="5" xfId="0" applyNumberFormat="1" applyFont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vertical="center" wrapText="1"/>
    </xf>
    <xf numFmtId="0" fontId="27" fillId="0" borderId="25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 wrapText="1"/>
    </xf>
    <xf numFmtId="0" fontId="27" fillId="0" borderId="26" xfId="0" applyFont="1" applyFill="1" applyBorder="1" applyAlignment="1">
      <alignment vertical="center" wrapText="1"/>
    </xf>
    <xf numFmtId="0" fontId="11" fillId="0" borderId="24" xfId="0" applyFont="1" applyFill="1" applyBorder="1">
      <alignment vertical="center"/>
    </xf>
    <xf numFmtId="0" fontId="26" fillId="0" borderId="24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5" fillId="0" borderId="2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8" fillId="0" borderId="24" xfId="0" applyFont="1" applyFill="1" applyBorder="1" applyAlignment="1">
      <alignment horizontal="right" vertical="center" wrapText="1"/>
    </xf>
    <xf numFmtId="0" fontId="26" fillId="0" borderId="25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4" fillId="0" borderId="24" xfId="0" applyFont="1" applyFill="1" applyBorder="1" applyAlignment="1">
      <alignment horizontal="right" vertical="center"/>
    </xf>
    <xf numFmtId="0" fontId="29" fillId="0" borderId="2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/>
    </xf>
    <xf numFmtId="4" fontId="21" fillId="0" borderId="31" xfId="0" applyNumberFormat="1" applyFont="1" applyBorder="1" applyAlignment="1">
      <alignment horizontal="right" vertical="center"/>
    </xf>
    <xf numFmtId="0" fontId="22" fillId="0" borderId="29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right" vertical="center"/>
    </xf>
    <xf numFmtId="0" fontId="30" fillId="0" borderId="26" xfId="0" applyFont="1" applyFill="1" applyBorder="1" applyAlignment="1">
      <alignment vertical="center" wrapText="1"/>
    </xf>
    <xf numFmtId="0" fontId="30" fillId="0" borderId="25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1" fillId="0" borderId="25" xfId="0" applyFont="1" applyFill="1" applyBorder="1" applyAlignment="1">
      <alignment vertical="center" wrapText="1"/>
    </xf>
    <xf numFmtId="0" fontId="31" fillId="0" borderId="26" xfId="0" applyFont="1" applyFill="1" applyBorder="1" applyAlignment="1">
      <alignment vertical="center" wrapText="1"/>
    </xf>
    <xf numFmtId="0" fontId="30" fillId="0" borderId="29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9.xml"/><Relationship Id="rId35" Type="http://schemas.openxmlformats.org/officeDocument/2006/relationships/externalLink" Target="externalLinks/externalLink8.xml"/><Relationship Id="rId34" Type="http://schemas.openxmlformats.org/officeDocument/2006/relationships/externalLink" Target="externalLinks/externalLink7.xml"/><Relationship Id="rId33" Type="http://schemas.openxmlformats.org/officeDocument/2006/relationships/externalLink" Target="externalLinks/externalLink6.xml"/><Relationship Id="rId32" Type="http://schemas.openxmlformats.org/officeDocument/2006/relationships/externalLink" Target="externalLinks/externalLink5.xml"/><Relationship Id="rId31" Type="http://schemas.openxmlformats.org/officeDocument/2006/relationships/externalLink" Target="externalLinks/externalLink4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"/>
    </sheetView>
  </sheetViews>
  <sheetFormatPr defaultColWidth="9" defaultRowHeight="14.25" outlineLevelRow="4"/>
  <cols>
    <col min="1" max="1" width="123.125" style="211" customWidth="1"/>
    <col min="2" max="16384" width="9" style="211"/>
  </cols>
  <sheetData>
    <row r="1" ht="137" customHeight="1" spans="1:1">
      <c r="A1" s="212" t="s">
        <v>0</v>
      </c>
    </row>
    <row r="2" ht="96" customHeight="1" spans="1:1">
      <c r="A2" s="212" t="s">
        <v>1</v>
      </c>
    </row>
    <row r="3" ht="60" customHeight="1" spans="1:1">
      <c r="A3" s="213">
        <v>46063</v>
      </c>
    </row>
    <row r="5" ht="37" customHeight="1" spans="1:1">
      <c r="A5" s="21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10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99"/>
      <c r="B1" s="46"/>
      <c r="C1" s="100"/>
      <c r="D1" s="101"/>
      <c r="E1" s="101"/>
      <c r="F1" s="101"/>
      <c r="G1" s="101"/>
      <c r="H1" s="101"/>
      <c r="I1" s="115" t="s">
        <v>236</v>
      </c>
      <c r="J1" s="105"/>
    </row>
    <row r="2" ht="22.8" customHeight="1" spans="1:10">
      <c r="A2" s="99"/>
      <c r="B2" s="102" t="s">
        <v>237</v>
      </c>
      <c r="C2" s="102"/>
      <c r="D2" s="102"/>
      <c r="E2" s="102"/>
      <c r="F2" s="102"/>
      <c r="G2" s="102"/>
      <c r="H2" s="102"/>
      <c r="I2" s="102"/>
      <c r="J2" s="105" t="s">
        <v>3</v>
      </c>
    </row>
    <row r="3" ht="19.55" customHeight="1" spans="1:10">
      <c r="A3" s="103"/>
      <c r="B3" s="104" t="s">
        <v>5</v>
      </c>
      <c r="C3" s="104"/>
      <c r="D3" s="116"/>
      <c r="E3" s="116"/>
      <c r="F3" s="116"/>
      <c r="G3" s="116"/>
      <c r="H3" s="116"/>
      <c r="I3" s="116" t="s">
        <v>6</v>
      </c>
      <c r="J3" s="117"/>
    </row>
    <row r="4" ht="24.4" customHeight="1" spans="1:10">
      <c r="A4" s="105"/>
      <c r="B4" s="106" t="s">
        <v>238</v>
      </c>
      <c r="C4" s="106" t="s">
        <v>79</v>
      </c>
      <c r="D4" s="106" t="s">
        <v>239</v>
      </c>
      <c r="E4" s="106"/>
      <c r="F4" s="106"/>
      <c r="G4" s="106"/>
      <c r="H4" s="106"/>
      <c r="I4" s="106"/>
      <c r="J4" s="118"/>
    </row>
    <row r="5" ht="24.4" customHeight="1" spans="1:10">
      <c r="A5" s="107"/>
      <c r="B5" s="106"/>
      <c r="C5" s="106"/>
      <c r="D5" s="106" t="s">
        <v>67</v>
      </c>
      <c r="E5" s="122" t="s">
        <v>240</v>
      </c>
      <c r="F5" s="106" t="s">
        <v>241</v>
      </c>
      <c r="G5" s="106"/>
      <c r="H5" s="106"/>
      <c r="I5" s="106" t="s">
        <v>207</v>
      </c>
      <c r="J5" s="118"/>
    </row>
    <row r="6" ht="24.4" customHeight="1" spans="1:10">
      <c r="A6" s="107"/>
      <c r="B6" s="106"/>
      <c r="C6" s="106"/>
      <c r="D6" s="106"/>
      <c r="E6" s="122"/>
      <c r="F6" s="106" t="s">
        <v>177</v>
      </c>
      <c r="G6" s="106" t="s">
        <v>242</v>
      </c>
      <c r="H6" s="106" t="s">
        <v>243</v>
      </c>
      <c r="I6" s="106"/>
      <c r="J6" s="119"/>
    </row>
    <row r="7" ht="22.8" customHeight="1" spans="1:10">
      <c r="A7" s="108"/>
      <c r="B7" s="106"/>
      <c r="C7" s="106" t="s">
        <v>80</v>
      </c>
      <c r="D7" s="109">
        <f>D8</f>
        <v>405820.9</v>
      </c>
      <c r="E7" s="109"/>
      <c r="F7" s="109">
        <f>F8</f>
        <v>323190</v>
      </c>
      <c r="G7" s="109"/>
      <c r="H7" s="109">
        <f>H8</f>
        <v>323190</v>
      </c>
      <c r="I7" s="109">
        <f>I8</f>
        <v>82630.9</v>
      </c>
      <c r="J7" s="120"/>
    </row>
    <row r="8" ht="22.8" customHeight="1" spans="1:10">
      <c r="A8" s="108"/>
      <c r="B8" s="106">
        <v>305</v>
      </c>
      <c r="C8" s="106" t="s">
        <v>0</v>
      </c>
      <c r="D8" s="126">
        <v>405820.9</v>
      </c>
      <c r="E8" s="109"/>
      <c r="F8" s="126">
        <v>323190</v>
      </c>
      <c r="G8" s="109"/>
      <c r="H8" s="126">
        <v>323190</v>
      </c>
      <c r="I8" s="126">
        <v>82630.9</v>
      </c>
      <c r="J8" s="120"/>
    </row>
    <row r="9" ht="22.8" customHeight="1" spans="1:10">
      <c r="A9" s="108"/>
      <c r="B9" s="106">
        <v>305001</v>
      </c>
      <c r="C9" s="106" t="s">
        <v>244</v>
      </c>
      <c r="D9" s="126">
        <v>207343</v>
      </c>
      <c r="E9" s="109"/>
      <c r="F9" s="126">
        <v>153090</v>
      </c>
      <c r="G9" s="109"/>
      <c r="H9" s="126">
        <v>153090</v>
      </c>
      <c r="I9" s="126">
        <v>54253</v>
      </c>
      <c r="J9" s="120"/>
    </row>
    <row r="10" ht="22.8" customHeight="1" spans="1:10">
      <c r="A10" s="108"/>
      <c r="B10" s="106">
        <v>305004</v>
      </c>
      <c r="C10" s="106" t="s">
        <v>245</v>
      </c>
      <c r="D10" s="126">
        <v>198477.9</v>
      </c>
      <c r="E10" s="109"/>
      <c r="F10" s="126">
        <v>170100</v>
      </c>
      <c r="G10" s="109"/>
      <c r="H10" s="126">
        <v>170100</v>
      </c>
      <c r="I10" s="126">
        <v>28377.9</v>
      </c>
      <c r="J10" s="120"/>
    </row>
    <row r="11" ht="22.8" customHeight="1" spans="1:10">
      <c r="A11" s="108"/>
      <c r="B11" s="106"/>
      <c r="C11" s="106"/>
      <c r="D11" s="109"/>
      <c r="E11" s="109"/>
      <c r="F11" s="109"/>
      <c r="G11" s="109"/>
      <c r="H11" s="109"/>
      <c r="I11" s="109"/>
      <c r="J11" s="120"/>
    </row>
    <row r="12" ht="22.8" customHeight="1" spans="1:10">
      <c r="A12" s="108"/>
      <c r="B12" s="106"/>
      <c r="C12" s="106"/>
      <c r="D12" s="109"/>
      <c r="E12" s="109"/>
      <c r="F12" s="109"/>
      <c r="G12" s="109"/>
      <c r="H12" s="109"/>
      <c r="I12" s="109"/>
      <c r="J12" s="120"/>
    </row>
    <row r="13" ht="22.8" customHeight="1" spans="1:10">
      <c r="A13" s="108"/>
      <c r="B13" s="106"/>
      <c r="C13" s="106"/>
      <c r="D13" s="109"/>
      <c r="E13" s="109"/>
      <c r="F13" s="109"/>
      <c r="G13" s="109"/>
      <c r="H13" s="109"/>
      <c r="I13" s="109"/>
      <c r="J13" s="120"/>
    </row>
    <row r="14" ht="22.8" customHeight="1" spans="1:10">
      <c r="A14" s="108"/>
      <c r="B14" s="106"/>
      <c r="C14" s="106"/>
      <c r="D14" s="109"/>
      <c r="E14" s="109"/>
      <c r="F14" s="109"/>
      <c r="G14" s="109"/>
      <c r="H14" s="109"/>
      <c r="I14" s="109"/>
      <c r="J14" s="120"/>
    </row>
    <row r="15" ht="22.8" customHeight="1" spans="1:10">
      <c r="A15" s="108"/>
      <c r="B15" s="106"/>
      <c r="C15" s="106"/>
      <c r="D15" s="109"/>
      <c r="E15" s="109"/>
      <c r="F15" s="109"/>
      <c r="G15" s="109"/>
      <c r="H15" s="109"/>
      <c r="I15" s="109"/>
      <c r="J15" s="120"/>
    </row>
    <row r="16" ht="22.8" customHeight="1" spans="1:10">
      <c r="A16" s="108"/>
      <c r="B16" s="106"/>
      <c r="C16" s="106"/>
      <c r="D16" s="109"/>
      <c r="E16" s="109"/>
      <c r="F16" s="109"/>
      <c r="G16" s="109"/>
      <c r="H16" s="109"/>
      <c r="I16" s="109"/>
      <c r="J16" s="1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99"/>
      <c r="B1" s="46"/>
      <c r="C1" s="46"/>
      <c r="D1" s="46"/>
      <c r="E1" s="100"/>
      <c r="F1" s="100"/>
      <c r="G1" s="101"/>
      <c r="H1" s="101"/>
      <c r="I1" s="115" t="s">
        <v>246</v>
      </c>
      <c r="J1" s="105"/>
    </row>
    <row r="2" ht="22.8" customHeight="1" spans="1:10">
      <c r="A2" s="99"/>
      <c r="B2" s="102" t="s">
        <v>247</v>
      </c>
      <c r="C2" s="102"/>
      <c r="D2" s="102"/>
      <c r="E2" s="102"/>
      <c r="F2" s="102"/>
      <c r="G2" s="102"/>
      <c r="H2" s="102"/>
      <c r="I2" s="102"/>
      <c r="J2" s="105"/>
    </row>
    <row r="3" ht="19.55" customHeight="1" spans="1:10">
      <c r="A3" s="103"/>
      <c r="B3" s="104" t="s">
        <v>5</v>
      </c>
      <c r="C3" s="104"/>
      <c r="D3" s="104"/>
      <c r="E3" s="104"/>
      <c r="F3" s="104"/>
      <c r="G3" s="103"/>
      <c r="H3" s="103"/>
      <c r="I3" s="116" t="s">
        <v>6</v>
      </c>
      <c r="J3" s="117"/>
    </row>
    <row r="4" ht="24.4" customHeight="1" spans="1:10">
      <c r="A4" s="105"/>
      <c r="B4" s="106" t="s">
        <v>9</v>
      </c>
      <c r="C4" s="106"/>
      <c r="D4" s="106"/>
      <c r="E4" s="106"/>
      <c r="F4" s="106"/>
      <c r="G4" s="106" t="s">
        <v>248</v>
      </c>
      <c r="H4" s="106"/>
      <c r="I4" s="106"/>
      <c r="J4" s="118"/>
    </row>
    <row r="5" ht="24.4" customHeight="1" spans="1:10">
      <c r="A5" s="107"/>
      <c r="B5" s="106" t="s">
        <v>95</v>
      </c>
      <c r="C5" s="106"/>
      <c r="D5" s="106"/>
      <c r="E5" s="106" t="s">
        <v>78</v>
      </c>
      <c r="F5" s="106" t="s">
        <v>79</v>
      </c>
      <c r="G5" s="106" t="s">
        <v>67</v>
      </c>
      <c r="H5" s="106" t="s">
        <v>91</v>
      </c>
      <c r="I5" s="106" t="s">
        <v>92</v>
      </c>
      <c r="J5" s="118"/>
    </row>
    <row r="6" ht="24.4" customHeight="1" spans="1:10">
      <c r="A6" s="107"/>
      <c r="B6" s="106" t="s">
        <v>96</v>
      </c>
      <c r="C6" s="106" t="s">
        <v>97</v>
      </c>
      <c r="D6" s="106" t="s">
        <v>98</v>
      </c>
      <c r="E6" s="106"/>
      <c r="F6" s="106"/>
      <c r="G6" s="106"/>
      <c r="H6" s="106"/>
      <c r="I6" s="106"/>
      <c r="J6" s="119"/>
    </row>
    <row r="7" ht="22.8" customHeight="1" spans="1:10">
      <c r="A7" s="108"/>
      <c r="B7" s="106"/>
      <c r="C7" s="106"/>
      <c r="D7" s="106"/>
      <c r="E7" s="106"/>
      <c r="F7" s="106" t="s">
        <v>80</v>
      </c>
      <c r="G7" s="109">
        <f>G8+G9</f>
        <v>295000000</v>
      </c>
      <c r="H7" s="109"/>
      <c r="I7" s="109">
        <f>I8+I9</f>
        <v>295000000</v>
      </c>
      <c r="J7" s="120"/>
    </row>
    <row r="8" ht="22.8" customHeight="1" spans="1:10">
      <c r="A8" s="108"/>
      <c r="B8" s="124">
        <v>212</v>
      </c>
      <c r="C8" s="124" t="s">
        <v>110</v>
      </c>
      <c r="D8" s="124" t="s">
        <v>102</v>
      </c>
      <c r="E8" s="124">
        <v>305</v>
      </c>
      <c r="F8" s="125" t="s">
        <v>111</v>
      </c>
      <c r="G8" s="109">
        <f>I8</f>
        <v>150000000</v>
      </c>
      <c r="H8" s="109"/>
      <c r="I8" s="109">
        <v>150000000</v>
      </c>
      <c r="J8" s="120"/>
    </row>
    <row r="9" ht="22.8" customHeight="1" spans="1:10">
      <c r="A9" s="108"/>
      <c r="B9" s="124" t="s">
        <v>124</v>
      </c>
      <c r="C9" s="124" t="s">
        <v>125</v>
      </c>
      <c r="D9" s="124" t="s">
        <v>100</v>
      </c>
      <c r="E9" s="124">
        <v>305</v>
      </c>
      <c r="F9" s="125" t="s">
        <v>126</v>
      </c>
      <c r="G9" s="109">
        <f>I9</f>
        <v>145000000</v>
      </c>
      <c r="H9" s="109"/>
      <c r="I9" s="109">
        <v>145000000</v>
      </c>
      <c r="J9" s="120"/>
    </row>
    <row r="10" ht="22.8" customHeight="1" spans="1:10">
      <c r="A10" s="108"/>
      <c r="B10" s="106"/>
      <c r="C10" s="106"/>
      <c r="D10" s="106"/>
      <c r="E10" s="106"/>
      <c r="F10" s="106"/>
      <c r="G10" s="109"/>
      <c r="H10" s="109"/>
      <c r="I10" s="109"/>
      <c r="J10" s="120"/>
    </row>
    <row r="11" ht="22.8" customHeight="1" spans="1:10">
      <c r="A11" s="108"/>
      <c r="B11" s="106"/>
      <c r="C11" s="106"/>
      <c r="D11" s="106"/>
      <c r="E11" s="106"/>
      <c r="F11" s="106"/>
      <c r="G11" s="109"/>
      <c r="H11" s="109"/>
      <c r="I11" s="109"/>
      <c r="J11" s="120"/>
    </row>
    <row r="12" ht="22.8" customHeight="1" spans="1:10">
      <c r="A12" s="108"/>
      <c r="B12" s="106"/>
      <c r="C12" s="106"/>
      <c r="D12" s="106"/>
      <c r="E12" s="106"/>
      <c r="F12" s="106"/>
      <c r="G12" s="109"/>
      <c r="H12" s="109"/>
      <c r="I12" s="109"/>
      <c r="J12" s="120"/>
    </row>
    <row r="13" ht="22.8" customHeight="1" spans="1:10">
      <c r="A13" s="108"/>
      <c r="B13" s="106"/>
      <c r="C13" s="106"/>
      <c r="D13" s="106"/>
      <c r="E13" s="106"/>
      <c r="F13" s="106"/>
      <c r="G13" s="109"/>
      <c r="H13" s="109"/>
      <c r="I13" s="109"/>
      <c r="J13" s="120"/>
    </row>
    <row r="14" ht="22.8" customHeight="1" spans="1:10">
      <c r="A14" s="108"/>
      <c r="B14" s="106"/>
      <c r="C14" s="106"/>
      <c r="D14" s="106"/>
      <c r="E14" s="106"/>
      <c r="F14" s="106"/>
      <c r="G14" s="109"/>
      <c r="H14" s="109"/>
      <c r="I14" s="109"/>
      <c r="J14" s="120"/>
    </row>
    <row r="15" ht="22.8" customHeight="1" spans="1:10">
      <c r="A15" s="108"/>
      <c r="B15" s="106"/>
      <c r="C15" s="106"/>
      <c r="D15" s="106"/>
      <c r="E15" s="106"/>
      <c r="F15" s="106"/>
      <c r="G15" s="109"/>
      <c r="H15" s="109"/>
      <c r="I15" s="109"/>
      <c r="J15" s="120"/>
    </row>
    <row r="16" ht="22.8" customHeight="1" spans="1:10">
      <c r="A16" s="107"/>
      <c r="B16" s="110"/>
      <c r="C16" s="110"/>
      <c r="D16" s="110"/>
      <c r="E16" s="110"/>
      <c r="F16" s="110" t="s">
        <v>25</v>
      </c>
      <c r="G16" s="112"/>
      <c r="H16" s="112"/>
      <c r="I16" s="112"/>
      <c r="J16" s="118"/>
    </row>
    <row r="17" ht="22.8" customHeight="1" spans="1:10">
      <c r="A17" s="107"/>
      <c r="B17" s="110"/>
      <c r="C17" s="110"/>
      <c r="D17" s="110"/>
      <c r="E17" s="110"/>
      <c r="F17" s="110" t="s">
        <v>25</v>
      </c>
      <c r="G17" s="112"/>
      <c r="H17" s="112"/>
      <c r="I17" s="112"/>
      <c r="J17" s="11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99"/>
      <c r="B1" s="46"/>
      <c r="C1" s="100"/>
      <c r="D1" s="101"/>
      <c r="E1" s="101"/>
      <c r="F1" s="101"/>
      <c r="G1" s="101"/>
      <c r="H1" s="101"/>
      <c r="I1" s="115" t="s">
        <v>249</v>
      </c>
      <c r="J1" s="105"/>
    </row>
    <row r="2" ht="22.8" customHeight="1" spans="1:10">
      <c r="A2" s="99"/>
      <c r="B2" s="102" t="s">
        <v>250</v>
      </c>
      <c r="C2" s="102"/>
      <c r="D2" s="102"/>
      <c r="E2" s="102"/>
      <c r="F2" s="102"/>
      <c r="G2" s="102"/>
      <c r="H2" s="102"/>
      <c r="I2" s="102"/>
      <c r="J2" s="105" t="s">
        <v>3</v>
      </c>
    </row>
    <row r="3" ht="19.55" customHeight="1" spans="1:10">
      <c r="A3" s="103"/>
      <c r="B3" s="104" t="s">
        <v>5</v>
      </c>
      <c r="C3" s="104"/>
      <c r="D3" s="116"/>
      <c r="E3" s="116"/>
      <c r="F3" s="116"/>
      <c r="G3" s="116"/>
      <c r="H3" s="116"/>
      <c r="I3" s="116" t="s">
        <v>6</v>
      </c>
      <c r="J3" s="117"/>
    </row>
    <row r="4" ht="24.4" customHeight="1" spans="1:10">
      <c r="A4" s="105"/>
      <c r="B4" s="106" t="s">
        <v>238</v>
      </c>
      <c r="C4" s="106" t="s">
        <v>79</v>
      </c>
      <c r="D4" s="106" t="s">
        <v>239</v>
      </c>
      <c r="E4" s="106"/>
      <c r="F4" s="106"/>
      <c r="G4" s="106"/>
      <c r="H4" s="106"/>
      <c r="I4" s="106"/>
      <c r="J4" s="118"/>
    </row>
    <row r="5" ht="24.4" customHeight="1" spans="1:10">
      <c r="A5" s="107"/>
      <c r="B5" s="106"/>
      <c r="C5" s="106"/>
      <c r="D5" s="106" t="s">
        <v>67</v>
      </c>
      <c r="E5" s="122" t="s">
        <v>240</v>
      </c>
      <c r="F5" s="106" t="s">
        <v>241</v>
      </c>
      <c r="G5" s="106"/>
      <c r="H5" s="106"/>
      <c r="I5" s="106" t="s">
        <v>207</v>
      </c>
      <c r="J5" s="118"/>
    </row>
    <row r="6" ht="24.4" customHeight="1" spans="1:10">
      <c r="A6" s="107"/>
      <c r="B6" s="106"/>
      <c r="C6" s="106"/>
      <c r="D6" s="106"/>
      <c r="E6" s="122"/>
      <c r="F6" s="106" t="s">
        <v>177</v>
      </c>
      <c r="G6" s="106" t="s">
        <v>242</v>
      </c>
      <c r="H6" s="106" t="s">
        <v>243</v>
      </c>
      <c r="I6" s="106"/>
      <c r="J6" s="119"/>
    </row>
    <row r="7" ht="22.8" customHeight="1" spans="1:10">
      <c r="A7" s="108"/>
      <c r="B7" s="106"/>
      <c r="C7" s="106" t="s">
        <v>80</v>
      </c>
      <c r="D7" s="109"/>
      <c r="E7" s="109"/>
      <c r="F7" s="109"/>
      <c r="G7" s="109"/>
      <c r="H7" s="109"/>
      <c r="I7" s="109"/>
      <c r="J7" s="120"/>
    </row>
    <row r="8" ht="22.8" customHeight="1" spans="1:10">
      <c r="A8" s="108"/>
      <c r="B8" s="106">
        <v>305</v>
      </c>
      <c r="C8" s="106" t="s">
        <v>244</v>
      </c>
      <c r="D8" s="109"/>
      <c r="E8" s="109"/>
      <c r="F8" s="109"/>
      <c r="G8" s="109"/>
      <c r="H8" s="109"/>
      <c r="I8" s="109"/>
      <c r="J8" s="120"/>
    </row>
    <row r="9" ht="22.8" customHeight="1" spans="1:10">
      <c r="A9" s="108"/>
      <c r="B9" s="106"/>
      <c r="C9" s="106" t="s">
        <v>251</v>
      </c>
      <c r="D9" s="109"/>
      <c r="E9" s="109"/>
      <c r="F9" s="109"/>
      <c r="G9" s="109"/>
      <c r="H9" s="109"/>
      <c r="I9" s="109"/>
      <c r="J9" s="120"/>
    </row>
    <row r="10" ht="22.8" customHeight="1" spans="1:10">
      <c r="A10" s="108"/>
      <c r="B10" s="106"/>
      <c r="C10" s="106"/>
      <c r="D10" s="109"/>
      <c r="E10" s="109"/>
      <c r="F10" s="109"/>
      <c r="G10" s="109"/>
      <c r="H10" s="109"/>
      <c r="I10" s="109"/>
      <c r="J10" s="120"/>
    </row>
    <row r="11" ht="22.8" customHeight="1" spans="1:10">
      <c r="A11" s="108"/>
      <c r="B11" s="106"/>
      <c r="C11" s="106"/>
      <c r="D11" s="109"/>
      <c r="E11" s="109"/>
      <c r="F11" s="109"/>
      <c r="G11" s="109"/>
      <c r="H11" s="109"/>
      <c r="I11" s="109"/>
      <c r="J11" s="120"/>
    </row>
    <row r="12" ht="22.8" customHeight="1" spans="1:10">
      <c r="A12" s="108"/>
      <c r="B12" s="123"/>
      <c r="C12" s="123"/>
      <c r="D12" s="109"/>
      <c r="E12" s="109"/>
      <c r="F12" s="109"/>
      <c r="G12" s="109"/>
      <c r="H12" s="109"/>
      <c r="I12" s="109"/>
      <c r="J12" s="120"/>
    </row>
    <row r="13" ht="22.8" customHeight="1" spans="1:10">
      <c r="A13" s="108"/>
      <c r="B13" s="106"/>
      <c r="C13" s="106"/>
      <c r="D13" s="109"/>
      <c r="E13" s="109"/>
      <c r="F13" s="109"/>
      <c r="G13" s="109"/>
      <c r="H13" s="109"/>
      <c r="I13" s="109"/>
      <c r="J13" s="120"/>
    </row>
    <row r="14" ht="22.8" customHeight="1" spans="1:10">
      <c r="A14" s="108"/>
      <c r="B14" s="106"/>
      <c r="C14" s="106"/>
      <c r="D14" s="109"/>
      <c r="E14" s="109"/>
      <c r="F14" s="109"/>
      <c r="G14" s="109"/>
      <c r="H14" s="109"/>
      <c r="I14" s="109"/>
      <c r="J14" s="120"/>
    </row>
    <row r="15" ht="22.8" customHeight="1" spans="1:10">
      <c r="A15" s="108"/>
      <c r="B15" s="106"/>
      <c r="C15" s="106"/>
      <c r="D15" s="109"/>
      <c r="E15" s="109"/>
      <c r="F15" s="109"/>
      <c r="G15" s="109"/>
      <c r="H15" s="109"/>
      <c r="I15" s="109"/>
      <c r="J15" s="120"/>
    </row>
    <row r="16" ht="22.8" customHeight="1" spans="1:10">
      <c r="A16" s="108"/>
      <c r="B16" s="106"/>
      <c r="C16" s="106"/>
      <c r="D16" s="109"/>
      <c r="E16" s="109"/>
      <c r="F16" s="109"/>
      <c r="G16" s="109"/>
      <c r="H16" s="109"/>
      <c r="I16" s="109"/>
      <c r="J16" s="120"/>
    </row>
    <row r="17" ht="22.8" customHeight="1" spans="1:10">
      <c r="A17" s="108"/>
      <c r="B17" s="106"/>
      <c r="C17" s="106"/>
      <c r="D17" s="109"/>
      <c r="E17" s="109"/>
      <c r="F17" s="109"/>
      <c r="G17" s="109"/>
      <c r="H17" s="109"/>
      <c r="I17" s="109"/>
      <c r="J17" s="1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99"/>
      <c r="B1" s="46"/>
      <c r="C1" s="46"/>
      <c r="D1" s="46"/>
      <c r="E1" s="100"/>
      <c r="F1" s="100"/>
      <c r="G1" s="101"/>
      <c r="H1" s="101"/>
      <c r="I1" s="115" t="s">
        <v>252</v>
      </c>
      <c r="J1" s="105"/>
    </row>
    <row r="2" ht="22.8" customHeight="1" spans="1:10">
      <c r="A2" s="99"/>
      <c r="B2" s="102" t="s">
        <v>253</v>
      </c>
      <c r="C2" s="102"/>
      <c r="D2" s="102"/>
      <c r="E2" s="102"/>
      <c r="F2" s="102"/>
      <c r="G2" s="102"/>
      <c r="H2" s="102"/>
      <c r="I2" s="102"/>
      <c r="J2" s="105" t="s">
        <v>3</v>
      </c>
    </row>
    <row r="3" ht="19.55" customHeight="1" spans="1:10">
      <c r="A3" s="103"/>
      <c r="B3" s="104" t="s">
        <v>5</v>
      </c>
      <c r="C3" s="104"/>
      <c r="D3" s="104"/>
      <c r="E3" s="104"/>
      <c r="F3" s="104"/>
      <c r="G3" s="103"/>
      <c r="H3" s="103"/>
      <c r="I3" s="116" t="s">
        <v>6</v>
      </c>
      <c r="J3" s="117"/>
    </row>
    <row r="4" ht="24.4" customHeight="1" spans="1:10">
      <c r="A4" s="105"/>
      <c r="B4" s="106" t="s">
        <v>9</v>
      </c>
      <c r="C4" s="106"/>
      <c r="D4" s="106"/>
      <c r="E4" s="106"/>
      <c r="F4" s="106"/>
      <c r="G4" s="106" t="s">
        <v>254</v>
      </c>
      <c r="H4" s="106"/>
      <c r="I4" s="106"/>
      <c r="J4" s="118"/>
    </row>
    <row r="5" ht="24.4" customHeight="1" spans="1:10">
      <c r="A5" s="107"/>
      <c r="B5" s="106" t="s">
        <v>95</v>
      </c>
      <c r="C5" s="106"/>
      <c r="D5" s="106"/>
      <c r="E5" s="106" t="s">
        <v>78</v>
      </c>
      <c r="F5" s="106" t="s">
        <v>79</v>
      </c>
      <c r="G5" s="106" t="s">
        <v>67</v>
      </c>
      <c r="H5" s="106" t="s">
        <v>91</v>
      </c>
      <c r="I5" s="106" t="s">
        <v>92</v>
      </c>
      <c r="J5" s="118"/>
    </row>
    <row r="6" ht="24.4" customHeight="1" spans="1:10">
      <c r="A6" s="107"/>
      <c r="B6" s="106" t="s">
        <v>96</v>
      </c>
      <c r="C6" s="106" t="s">
        <v>97</v>
      </c>
      <c r="D6" s="106" t="s">
        <v>98</v>
      </c>
      <c r="E6" s="106"/>
      <c r="F6" s="106"/>
      <c r="G6" s="106"/>
      <c r="H6" s="106"/>
      <c r="I6" s="106"/>
      <c r="J6" s="119"/>
    </row>
    <row r="7" ht="22.8" customHeight="1" spans="1:10">
      <c r="A7" s="108"/>
      <c r="B7" s="106"/>
      <c r="C7" s="106"/>
      <c r="D7" s="106"/>
      <c r="E7" s="106"/>
      <c r="F7" s="106" t="s">
        <v>80</v>
      </c>
      <c r="G7" s="109"/>
      <c r="H7" s="109"/>
      <c r="I7" s="109"/>
      <c r="J7" s="120"/>
    </row>
    <row r="8" ht="22.8" customHeight="1" spans="1:10">
      <c r="A8" s="107"/>
      <c r="B8" s="110"/>
      <c r="C8" s="110"/>
      <c r="D8" s="110"/>
      <c r="E8" s="111">
        <v>305</v>
      </c>
      <c r="F8" s="111" t="s">
        <v>244</v>
      </c>
      <c r="G8" s="112"/>
      <c r="H8" s="112"/>
      <c r="I8" s="112"/>
      <c r="J8" s="118"/>
    </row>
    <row r="9" ht="22.8" customHeight="1" spans="1:10">
      <c r="A9" s="107"/>
      <c r="B9" s="110"/>
      <c r="C9" s="110"/>
      <c r="D9" s="110"/>
      <c r="E9" s="110"/>
      <c r="F9" s="110" t="s">
        <v>251</v>
      </c>
      <c r="G9" s="112"/>
      <c r="H9" s="112"/>
      <c r="I9" s="112"/>
      <c r="J9" s="118"/>
    </row>
    <row r="10" ht="22.8" customHeight="1" spans="1:10">
      <c r="A10" s="107"/>
      <c r="B10" s="110"/>
      <c r="C10" s="110"/>
      <c r="D10" s="110"/>
      <c r="E10" s="110"/>
      <c r="F10" s="110"/>
      <c r="G10" s="112"/>
      <c r="H10" s="112"/>
      <c r="I10" s="112"/>
      <c r="J10" s="118"/>
    </row>
    <row r="11" ht="22.8" customHeight="1" spans="1:10">
      <c r="A11" s="107"/>
      <c r="B11" s="110"/>
      <c r="C11" s="110"/>
      <c r="D11" s="110"/>
      <c r="E11" s="110"/>
      <c r="F11" s="110"/>
      <c r="G11" s="112"/>
      <c r="H11" s="112"/>
      <c r="I11" s="112"/>
      <c r="J11" s="118"/>
    </row>
    <row r="12" ht="22.8" customHeight="1" spans="1:10">
      <c r="A12" s="107"/>
      <c r="B12" s="110"/>
      <c r="C12" s="110"/>
      <c r="D12" s="110"/>
      <c r="E12" s="110"/>
      <c r="F12" s="110"/>
      <c r="G12" s="112"/>
      <c r="H12" s="112"/>
      <c r="I12" s="112"/>
      <c r="J12" s="118"/>
    </row>
    <row r="13" ht="22.8" customHeight="1" spans="1:10">
      <c r="A13" s="107"/>
      <c r="B13" s="110"/>
      <c r="C13" s="110"/>
      <c r="D13" s="110"/>
      <c r="E13" s="110"/>
      <c r="F13" s="110"/>
      <c r="G13" s="112"/>
      <c r="H13" s="112"/>
      <c r="I13" s="112"/>
      <c r="J13" s="118"/>
    </row>
    <row r="14" ht="22.8" customHeight="1" spans="1:10">
      <c r="A14" s="107"/>
      <c r="B14" s="110"/>
      <c r="C14" s="110"/>
      <c r="D14" s="110"/>
      <c r="E14" s="110"/>
      <c r="F14" s="110"/>
      <c r="G14" s="112"/>
      <c r="H14" s="112"/>
      <c r="I14" s="112"/>
      <c r="J14" s="118"/>
    </row>
    <row r="15" ht="22.8" customHeight="1" spans="1:10">
      <c r="A15" s="107"/>
      <c r="B15" s="110"/>
      <c r="C15" s="110"/>
      <c r="D15" s="110"/>
      <c r="E15" s="110"/>
      <c r="F15" s="110"/>
      <c r="G15" s="112"/>
      <c r="H15" s="112"/>
      <c r="I15" s="112"/>
      <c r="J15" s="118"/>
    </row>
    <row r="16" ht="22.8" customHeight="1" spans="1:10">
      <c r="A16" s="107"/>
      <c r="B16" s="110"/>
      <c r="C16" s="110"/>
      <c r="D16" s="110"/>
      <c r="E16" s="110"/>
      <c r="F16" s="110" t="s">
        <v>25</v>
      </c>
      <c r="G16" s="112"/>
      <c r="H16" s="112"/>
      <c r="I16" s="112"/>
      <c r="J16" s="118"/>
    </row>
    <row r="17" ht="22.8" customHeight="1" spans="1:10">
      <c r="A17" s="107"/>
      <c r="B17" s="110"/>
      <c r="C17" s="110"/>
      <c r="D17" s="110"/>
      <c r="E17" s="110"/>
      <c r="F17" s="110" t="s">
        <v>255</v>
      </c>
      <c r="G17" s="112"/>
      <c r="H17" s="112"/>
      <c r="I17" s="112"/>
      <c r="J17" s="119"/>
    </row>
    <row r="18" ht="9.75" customHeight="1" spans="1:10">
      <c r="A18" s="113"/>
      <c r="B18" s="114"/>
      <c r="C18" s="114"/>
      <c r="D18" s="114"/>
      <c r="E18" s="114"/>
      <c r="F18" s="113"/>
      <c r="G18" s="113"/>
      <c r="H18" s="113"/>
      <c r="I18" s="113"/>
      <c r="J18" s="12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A5" sqref="$A5:$XFD21"/>
    </sheetView>
  </sheetViews>
  <sheetFormatPr defaultColWidth="9" defaultRowHeight="13.5"/>
  <cols>
    <col min="1" max="1" width="3.25" style="1" customWidth="1"/>
    <col min="2" max="2" width="11.25" style="1" customWidth="1"/>
    <col min="3" max="3" width="9" style="4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256</v>
      </c>
    </row>
    <row r="2" spans="1:1">
      <c r="A2"/>
    </row>
    <row r="3" s="1" customFormat="1" spans="3:3">
      <c r="C3" s="45"/>
    </row>
    <row r="4" s="1" customFormat="1" ht="24" customHeight="1" spans="2:13">
      <c r="B4" s="47" t="s">
        <v>257</v>
      </c>
      <c r="C4" s="48"/>
      <c r="D4" s="48"/>
      <c r="E4" s="48"/>
      <c r="F4" s="48"/>
      <c r="G4" s="48"/>
      <c r="H4" s="48"/>
      <c r="I4" s="48"/>
      <c r="J4" s="78"/>
      <c r="K4" s="79"/>
      <c r="L4" s="79"/>
      <c r="M4" s="79"/>
    </row>
    <row r="5" s="1" customFormat="1" ht="25" customHeight="1" spans="2:13">
      <c r="B5" s="49" t="s">
        <v>258</v>
      </c>
      <c r="C5" s="49"/>
      <c r="D5" s="49"/>
      <c r="E5" s="49"/>
      <c r="F5" s="49"/>
      <c r="G5" s="49"/>
      <c r="H5" s="49"/>
      <c r="I5" s="49"/>
      <c r="J5" s="49"/>
      <c r="K5" s="80"/>
      <c r="L5" s="80"/>
      <c r="M5" s="80"/>
    </row>
    <row r="6" s="1" customFormat="1" ht="25" customHeight="1" spans="2:13">
      <c r="B6" s="50" t="s">
        <v>259</v>
      </c>
      <c r="C6" s="51" t="s">
        <v>260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0" t="s">
        <v>261</v>
      </c>
      <c r="C7" s="51" t="s">
        <v>244</v>
      </c>
      <c r="D7" s="51"/>
      <c r="E7" s="51"/>
      <c r="F7" s="51"/>
      <c r="G7" s="51"/>
      <c r="H7" s="51"/>
      <c r="I7" s="51"/>
      <c r="J7" s="51"/>
      <c r="K7" s="81"/>
      <c r="L7" s="81"/>
      <c r="M7" s="81"/>
    </row>
    <row r="8" s="1" customFormat="1" ht="25" customHeight="1" spans="2:13">
      <c r="B8" s="52" t="s">
        <v>262</v>
      </c>
      <c r="C8" s="53" t="s">
        <v>263</v>
      </c>
      <c r="D8" s="53"/>
      <c r="E8" s="53"/>
      <c r="F8" s="54">
        <v>1200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264</v>
      </c>
      <c r="D9" s="53"/>
      <c r="E9" s="53"/>
      <c r="F9" s="54">
        <v>1200</v>
      </c>
      <c r="G9" s="54"/>
      <c r="H9" s="54"/>
      <c r="I9" s="54"/>
      <c r="J9" s="54"/>
      <c r="K9" s="81"/>
      <c r="L9" s="81"/>
      <c r="M9" s="81"/>
    </row>
    <row r="10" s="1" customFormat="1" ht="25" customHeight="1" spans="2:13">
      <c r="B10" s="55"/>
      <c r="C10" s="53" t="s">
        <v>265</v>
      </c>
      <c r="D10" s="53"/>
      <c r="E10" s="53"/>
      <c r="F10" s="56"/>
      <c r="G10" s="56"/>
      <c r="H10" s="56"/>
      <c r="I10" s="56"/>
      <c r="J10" s="56"/>
      <c r="K10" s="81"/>
      <c r="L10" s="81"/>
      <c r="M10" s="81"/>
    </row>
    <row r="11" s="1" customFormat="1" ht="25" customHeight="1" spans="2:13">
      <c r="B11" s="52" t="s">
        <v>266</v>
      </c>
      <c r="C11" s="57" t="s">
        <v>267</v>
      </c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1" customHeight="1" spans="2:13">
      <c r="B12" s="52"/>
      <c r="C12" s="57"/>
      <c r="D12" s="57"/>
      <c r="E12" s="57"/>
      <c r="F12" s="57"/>
      <c r="G12" s="57"/>
      <c r="H12" s="57"/>
      <c r="I12" s="57"/>
      <c r="J12" s="57"/>
      <c r="K12" s="81"/>
      <c r="L12" s="81"/>
      <c r="M12" s="81"/>
    </row>
    <row r="13" s="1" customFormat="1" ht="25" customHeight="1" spans="2:13">
      <c r="B13" s="58" t="s">
        <v>268</v>
      </c>
      <c r="C13" s="50" t="s">
        <v>269</v>
      </c>
      <c r="D13" s="50" t="s">
        <v>270</v>
      </c>
      <c r="E13" s="53" t="s">
        <v>271</v>
      </c>
      <c r="F13" s="53"/>
      <c r="G13" s="53" t="s">
        <v>272</v>
      </c>
      <c r="H13" s="53"/>
      <c r="I13" s="53"/>
      <c r="J13" s="53"/>
      <c r="K13" s="81"/>
      <c r="L13" s="81"/>
      <c r="M13" s="81"/>
    </row>
    <row r="14" s="1" customFormat="1" ht="25" customHeight="1" spans="2:13">
      <c r="B14" s="59"/>
      <c r="C14" s="55" t="s">
        <v>273</v>
      </c>
      <c r="D14" s="55" t="s">
        <v>274</v>
      </c>
      <c r="E14" s="60" t="s">
        <v>275</v>
      </c>
      <c r="F14" s="61"/>
      <c r="G14" s="60" t="s">
        <v>276</v>
      </c>
      <c r="H14" s="61"/>
      <c r="I14" s="61"/>
      <c r="J14" s="61"/>
      <c r="K14" s="81"/>
      <c r="L14" s="81"/>
      <c r="M14" s="81"/>
    </row>
    <row r="15" s="1" customFormat="1" ht="24" customHeight="1" spans="2:10">
      <c r="B15" s="59"/>
      <c r="C15" s="55"/>
      <c r="D15" s="55" t="s">
        <v>277</v>
      </c>
      <c r="E15" s="62" t="s">
        <v>278</v>
      </c>
      <c r="F15" s="84"/>
      <c r="G15" s="62" t="s">
        <v>279</v>
      </c>
      <c r="H15" s="85"/>
      <c r="I15" s="85"/>
      <c r="J15" s="84"/>
    </row>
    <row r="16" s="1" customFormat="1" ht="24" customHeight="1" spans="2:10">
      <c r="B16" s="59"/>
      <c r="C16" s="55"/>
      <c r="D16" s="55"/>
      <c r="E16" s="62" t="s">
        <v>280</v>
      </c>
      <c r="F16" s="84"/>
      <c r="G16" s="62" t="s">
        <v>281</v>
      </c>
      <c r="H16" s="85"/>
      <c r="I16" s="85"/>
      <c r="J16" s="84"/>
    </row>
    <row r="17" s="1" customFormat="1" ht="24" customHeight="1" spans="2:10">
      <c r="B17" s="59"/>
      <c r="C17" s="55"/>
      <c r="D17" s="55" t="s">
        <v>282</v>
      </c>
      <c r="E17" s="62" t="s">
        <v>283</v>
      </c>
      <c r="F17" s="63"/>
      <c r="G17" s="62" t="s">
        <v>284</v>
      </c>
      <c r="H17" s="65"/>
      <c r="I17" s="65"/>
      <c r="J17" s="63"/>
    </row>
    <row r="18" s="1" customFormat="1" ht="24" customHeight="1" spans="2:10">
      <c r="B18" s="59"/>
      <c r="C18" s="55" t="s">
        <v>285</v>
      </c>
      <c r="D18" s="66" t="s">
        <v>286</v>
      </c>
      <c r="E18" s="62" t="s">
        <v>287</v>
      </c>
      <c r="F18" s="84"/>
      <c r="G18" s="67" t="s">
        <v>288</v>
      </c>
      <c r="H18" s="68"/>
      <c r="I18" s="68"/>
      <c r="J18" s="70"/>
    </row>
    <row r="19" s="1" customFormat="1" ht="28" customHeight="1" spans="2:10">
      <c r="B19" s="59"/>
      <c r="C19" s="55"/>
      <c r="D19" s="69" t="s">
        <v>289</v>
      </c>
      <c r="E19" s="67" t="s">
        <v>290</v>
      </c>
      <c r="F19" s="70"/>
      <c r="G19" s="67" t="s">
        <v>288</v>
      </c>
      <c r="H19" s="68"/>
      <c r="I19" s="68"/>
      <c r="J19" s="70"/>
    </row>
    <row r="20" s="1" customFormat="1" ht="33" customHeight="1" spans="2:10">
      <c r="B20" s="59"/>
      <c r="C20" s="86" t="s">
        <v>291</v>
      </c>
      <c r="D20" s="98" t="s">
        <v>292</v>
      </c>
      <c r="E20" s="73" t="s">
        <v>293</v>
      </c>
      <c r="F20" s="61"/>
      <c r="G20" s="73" t="s">
        <v>294</v>
      </c>
      <c r="H20" s="61"/>
      <c r="I20" s="61"/>
      <c r="J20" s="61"/>
    </row>
    <row r="21" ht="23" customHeight="1" spans="1:10">
      <c r="A21"/>
      <c r="B21" s="74"/>
      <c r="C21" s="55" t="s">
        <v>295</v>
      </c>
      <c r="D21" s="55" t="s">
        <v>296</v>
      </c>
      <c r="E21" s="75" t="s">
        <v>297</v>
      </c>
      <c r="F21" s="76"/>
      <c r="G21" s="75" t="s">
        <v>298</v>
      </c>
      <c r="H21" s="77"/>
      <c r="I21" s="77"/>
      <c r="J21" s="76"/>
    </row>
  </sheetData>
  <mergeCells count="35">
    <mergeCell ref="B4:J4"/>
    <mergeCell ref="B5:J5"/>
    <mergeCell ref="C6:J6"/>
    <mergeCell ref="C7:J7"/>
    <mergeCell ref="C8:E8"/>
    <mergeCell ref="F8:J8"/>
    <mergeCell ref="C9:E9"/>
    <mergeCell ref="F9:J9"/>
    <mergeCell ref="C10:E10"/>
    <mergeCell ref="F10:J10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8:B10"/>
    <mergeCell ref="B11:B12"/>
    <mergeCell ref="B13:B21"/>
    <mergeCell ref="C14:C17"/>
    <mergeCell ref="C18:C19"/>
    <mergeCell ref="D15:D16"/>
    <mergeCell ref="C11:J12"/>
  </mergeCells>
  <dataValidations count="1">
    <dataValidation type="list" allowBlank="1" showInputMessage="1" showErrorMessage="1" sqref="M6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A5" sqref="$A5:$XFD2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299</v>
      </c>
    </row>
    <row r="3" s="1" customFormat="1" spans="3:3">
      <c r="C3" s="45"/>
    </row>
    <row r="4" s="1" customFormat="1" ht="24" customHeight="1" spans="2:13">
      <c r="B4" s="47" t="s">
        <v>257</v>
      </c>
      <c r="C4" s="48"/>
      <c r="D4" s="48"/>
      <c r="E4" s="48"/>
      <c r="F4" s="48"/>
      <c r="G4" s="48"/>
      <c r="H4" s="48"/>
      <c r="I4" s="48"/>
      <c r="J4" s="78"/>
      <c r="K4" s="79"/>
      <c r="L4" s="79"/>
      <c r="M4" s="79"/>
    </row>
    <row r="5" s="1" customFormat="1" ht="25" customHeight="1" spans="2:13">
      <c r="B5" s="49" t="s">
        <v>258</v>
      </c>
      <c r="C5" s="49"/>
      <c r="D5" s="49"/>
      <c r="E5" s="49"/>
      <c r="F5" s="49"/>
      <c r="G5" s="49"/>
      <c r="H5" s="49"/>
      <c r="I5" s="49"/>
      <c r="J5" s="49"/>
      <c r="K5" s="80"/>
      <c r="L5" s="80"/>
      <c r="M5" s="80"/>
    </row>
    <row r="6" s="1" customFormat="1" ht="25" customHeight="1" spans="2:13">
      <c r="B6" s="50" t="s">
        <v>259</v>
      </c>
      <c r="C6" s="51" t="s">
        <v>300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0" t="s">
        <v>261</v>
      </c>
      <c r="C7" s="51" t="s">
        <v>244</v>
      </c>
      <c r="D7" s="51"/>
      <c r="E7" s="51"/>
      <c r="F7" s="51"/>
      <c r="G7" s="51"/>
      <c r="H7" s="51"/>
      <c r="I7" s="51"/>
      <c r="J7" s="51"/>
      <c r="K7" s="81"/>
      <c r="L7" s="81"/>
      <c r="M7" s="81"/>
    </row>
    <row r="8" s="1" customFormat="1" ht="25" customHeight="1" spans="2:13">
      <c r="B8" s="52" t="s">
        <v>262</v>
      </c>
      <c r="C8" s="53" t="s">
        <v>263</v>
      </c>
      <c r="D8" s="53"/>
      <c r="E8" s="53"/>
      <c r="F8" s="54">
        <v>8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264</v>
      </c>
      <c r="D9" s="53"/>
      <c r="E9" s="53"/>
      <c r="F9" s="54">
        <v>8</v>
      </c>
      <c r="G9" s="54"/>
      <c r="H9" s="54"/>
      <c r="I9" s="54"/>
      <c r="J9" s="54"/>
      <c r="K9" s="81"/>
      <c r="L9" s="81"/>
      <c r="M9" s="81"/>
    </row>
    <row r="10" s="1" customFormat="1" ht="25" customHeight="1" spans="2:13">
      <c r="B10" s="55"/>
      <c r="C10" s="53" t="s">
        <v>265</v>
      </c>
      <c r="D10" s="53"/>
      <c r="E10" s="53"/>
      <c r="F10" s="56"/>
      <c r="G10" s="56"/>
      <c r="H10" s="56"/>
      <c r="I10" s="56"/>
      <c r="J10" s="56"/>
      <c r="K10" s="81"/>
      <c r="L10" s="81"/>
      <c r="M10" s="81"/>
    </row>
    <row r="11" s="1" customFormat="1" ht="25" customHeight="1" spans="2:13">
      <c r="B11" s="52" t="s">
        <v>266</v>
      </c>
      <c r="C11" s="57" t="s">
        <v>301</v>
      </c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6" customHeight="1" spans="2:13">
      <c r="B12" s="52"/>
      <c r="C12" s="57"/>
      <c r="D12" s="57"/>
      <c r="E12" s="57"/>
      <c r="F12" s="57"/>
      <c r="G12" s="57"/>
      <c r="H12" s="57"/>
      <c r="I12" s="57"/>
      <c r="J12" s="57"/>
      <c r="K12" s="81"/>
      <c r="L12" s="81"/>
      <c r="M12" s="81"/>
    </row>
    <row r="13" s="1" customFormat="1" ht="25" customHeight="1" spans="2:13">
      <c r="B13" s="58" t="s">
        <v>268</v>
      </c>
      <c r="C13" s="50" t="s">
        <v>269</v>
      </c>
      <c r="D13" s="50" t="s">
        <v>270</v>
      </c>
      <c r="E13" s="53" t="s">
        <v>271</v>
      </c>
      <c r="F13" s="53"/>
      <c r="G13" s="53" t="s">
        <v>272</v>
      </c>
      <c r="H13" s="53"/>
      <c r="I13" s="53"/>
      <c r="J13" s="53"/>
      <c r="K13" s="81"/>
      <c r="L13" s="81"/>
      <c r="M13" s="81"/>
    </row>
    <row r="14" s="1" customFormat="1" ht="25" customHeight="1" spans="2:13">
      <c r="B14" s="59"/>
      <c r="C14" s="55" t="s">
        <v>273</v>
      </c>
      <c r="D14" s="55" t="s">
        <v>274</v>
      </c>
      <c r="E14" s="60" t="s">
        <v>302</v>
      </c>
      <c r="F14" s="61"/>
      <c r="G14" s="60" t="s">
        <v>303</v>
      </c>
      <c r="H14" s="61"/>
      <c r="I14" s="61"/>
      <c r="J14" s="61"/>
      <c r="K14" s="81"/>
      <c r="L14" s="81"/>
      <c r="M14" s="81"/>
    </row>
    <row r="15" s="1" customFormat="1" ht="21" customHeight="1" spans="2:13">
      <c r="B15" s="59"/>
      <c r="C15" s="55"/>
      <c r="D15" s="55"/>
      <c r="E15" s="60" t="s">
        <v>304</v>
      </c>
      <c r="F15" s="61"/>
      <c r="G15" s="60" t="s">
        <v>305</v>
      </c>
      <c r="H15" s="61"/>
      <c r="I15" s="61"/>
      <c r="J15" s="61"/>
      <c r="K15" s="82"/>
      <c r="L15" s="82"/>
      <c r="M15" s="82"/>
    </row>
    <row r="16" s="1" customFormat="1" ht="24" customHeight="1" spans="2:10">
      <c r="B16" s="59"/>
      <c r="C16" s="55"/>
      <c r="D16" s="55" t="s">
        <v>277</v>
      </c>
      <c r="E16" s="62" t="s">
        <v>306</v>
      </c>
      <c r="F16" s="84"/>
      <c r="G16" s="62" t="s">
        <v>307</v>
      </c>
      <c r="H16" s="85"/>
      <c r="I16" s="85"/>
      <c r="J16" s="84"/>
    </row>
    <row r="17" s="1" customFormat="1" ht="24" customHeight="1" spans="2:10">
      <c r="B17" s="59"/>
      <c r="C17" s="55"/>
      <c r="D17" s="55"/>
      <c r="E17" s="62" t="s">
        <v>308</v>
      </c>
      <c r="F17" s="84"/>
      <c r="G17" s="97">
        <v>1</v>
      </c>
      <c r="H17" s="85"/>
      <c r="I17" s="85"/>
      <c r="J17" s="84"/>
    </row>
    <row r="18" s="1" customFormat="1" ht="24" customHeight="1" spans="2:10">
      <c r="B18" s="59"/>
      <c r="C18" s="55"/>
      <c r="D18" s="55" t="s">
        <v>282</v>
      </c>
      <c r="E18" s="62" t="s">
        <v>309</v>
      </c>
      <c r="F18" s="63"/>
      <c r="G18" s="62" t="s">
        <v>310</v>
      </c>
      <c r="H18" s="65"/>
      <c r="I18" s="65"/>
      <c r="J18" s="63"/>
    </row>
    <row r="19" s="1" customFormat="1" ht="24" customHeight="1" spans="2:10">
      <c r="B19" s="59"/>
      <c r="C19" s="55" t="s">
        <v>285</v>
      </c>
      <c r="D19" s="52" t="s">
        <v>286</v>
      </c>
      <c r="E19" s="62" t="s">
        <v>311</v>
      </c>
      <c r="F19" s="84"/>
      <c r="G19" s="88" t="s">
        <v>312</v>
      </c>
      <c r="H19" s="89"/>
      <c r="I19" s="89"/>
      <c r="J19" s="95"/>
    </row>
    <row r="20" s="1" customFormat="1" ht="24" customHeight="1" spans="2:10">
      <c r="B20" s="59"/>
      <c r="C20" s="55" t="s">
        <v>291</v>
      </c>
      <c r="D20" s="52" t="s">
        <v>313</v>
      </c>
      <c r="E20" s="73" t="s">
        <v>314</v>
      </c>
      <c r="F20" s="61"/>
      <c r="G20" s="73" t="s">
        <v>315</v>
      </c>
      <c r="H20" s="61"/>
      <c r="I20" s="61"/>
      <c r="J20" s="61"/>
    </row>
    <row r="21" ht="24" customHeight="1" spans="2:10">
      <c r="B21" s="74"/>
      <c r="C21" s="55" t="s">
        <v>295</v>
      </c>
      <c r="D21" s="55" t="s">
        <v>296</v>
      </c>
      <c r="E21" s="75" t="s">
        <v>297</v>
      </c>
      <c r="F21" s="76"/>
      <c r="G21" s="75" t="s">
        <v>316</v>
      </c>
      <c r="H21" s="77"/>
      <c r="I21" s="77"/>
      <c r="J21" s="76"/>
    </row>
  </sheetData>
  <mergeCells count="35">
    <mergeCell ref="B4:J4"/>
    <mergeCell ref="B5:J5"/>
    <mergeCell ref="C6:J6"/>
    <mergeCell ref="C7:J7"/>
    <mergeCell ref="C8:E8"/>
    <mergeCell ref="F8:J8"/>
    <mergeCell ref="C9:E9"/>
    <mergeCell ref="F9:J9"/>
    <mergeCell ref="C10:E10"/>
    <mergeCell ref="F10:J10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8:B10"/>
    <mergeCell ref="B11:B12"/>
    <mergeCell ref="B13:B21"/>
    <mergeCell ref="C14:C18"/>
    <mergeCell ref="D14:D15"/>
    <mergeCell ref="D16:D17"/>
    <mergeCell ref="C11:J12"/>
  </mergeCells>
  <dataValidations count="1">
    <dataValidation type="list" allowBlank="1" showInputMessage="1" showErrorMessage="1" sqref="M6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A4" sqref="$A4:$XFD2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317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318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244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25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25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319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1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320</v>
      </c>
      <c r="F13" s="61"/>
      <c r="G13" s="60" t="s">
        <v>321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5" t="s">
        <v>277</v>
      </c>
      <c r="E14" s="62" t="s">
        <v>322</v>
      </c>
      <c r="F14" s="84"/>
      <c r="G14" s="62" t="s">
        <v>323</v>
      </c>
      <c r="H14" s="85"/>
      <c r="I14" s="85"/>
      <c r="J14" s="84"/>
    </row>
    <row r="15" s="1" customFormat="1" ht="24" customHeight="1" spans="2:10">
      <c r="B15" s="59"/>
      <c r="C15" s="55"/>
      <c r="D15" s="55"/>
      <c r="E15" s="62" t="s">
        <v>324</v>
      </c>
      <c r="F15" s="84"/>
      <c r="G15" s="62" t="s">
        <v>325</v>
      </c>
      <c r="H15" s="85"/>
      <c r="I15" s="85"/>
      <c r="J15" s="84"/>
    </row>
    <row r="16" s="1" customFormat="1" ht="24" customHeight="1" spans="2:10">
      <c r="B16" s="59"/>
      <c r="C16" s="55"/>
      <c r="D16" s="55" t="s">
        <v>282</v>
      </c>
      <c r="E16" s="62" t="s">
        <v>326</v>
      </c>
      <c r="F16" s="63"/>
      <c r="G16" s="62" t="s">
        <v>327</v>
      </c>
      <c r="H16" s="65"/>
      <c r="I16" s="65"/>
      <c r="J16" s="63"/>
    </row>
    <row r="17" s="1" customFormat="1" ht="24" customHeight="1" spans="2:10">
      <c r="B17" s="59"/>
      <c r="C17" s="55"/>
      <c r="D17" s="55"/>
      <c r="E17" s="62" t="s">
        <v>328</v>
      </c>
      <c r="F17" s="84"/>
      <c r="G17" s="62" t="s">
        <v>329</v>
      </c>
      <c r="H17" s="65"/>
      <c r="I17" s="65"/>
      <c r="J17" s="63"/>
    </row>
    <row r="18" s="1" customFormat="1" ht="24" customHeight="1" spans="2:10">
      <c r="B18" s="59"/>
      <c r="C18" s="55" t="s">
        <v>285</v>
      </c>
      <c r="D18" s="66" t="s">
        <v>286</v>
      </c>
      <c r="E18" s="62" t="s">
        <v>330</v>
      </c>
      <c r="F18" s="84"/>
      <c r="G18" s="88" t="s">
        <v>331</v>
      </c>
      <c r="H18" s="89"/>
      <c r="I18" s="89"/>
      <c r="J18" s="95"/>
    </row>
    <row r="19" s="1" customFormat="1" ht="19" customHeight="1" spans="2:10">
      <c r="B19" s="59"/>
      <c r="C19" s="55"/>
      <c r="D19" s="69" t="s">
        <v>289</v>
      </c>
      <c r="E19" s="67"/>
      <c r="F19" s="70"/>
      <c r="G19" s="67"/>
      <c r="H19" s="68"/>
      <c r="I19" s="68"/>
      <c r="J19" s="70"/>
    </row>
    <row r="20" s="1" customFormat="1" ht="24" spans="2:10">
      <c r="B20" s="59"/>
      <c r="C20" s="55" t="s">
        <v>291</v>
      </c>
      <c r="D20" s="69" t="s">
        <v>292</v>
      </c>
      <c r="E20" s="90" t="s">
        <v>332</v>
      </c>
      <c r="F20" s="91"/>
      <c r="G20" s="92" t="s">
        <v>315</v>
      </c>
      <c r="H20" s="93"/>
      <c r="I20" s="93"/>
      <c r="J20" s="96"/>
    </row>
    <row r="21" ht="29" customHeight="1" spans="2:10">
      <c r="B21" s="74"/>
      <c r="C21" s="55" t="s">
        <v>295</v>
      </c>
      <c r="D21" s="55" t="s">
        <v>296</v>
      </c>
      <c r="E21" s="75" t="s">
        <v>297</v>
      </c>
      <c r="F21" s="76"/>
      <c r="G21" s="75" t="s">
        <v>333</v>
      </c>
      <c r="H21" s="77"/>
      <c r="I21" s="77"/>
      <c r="J21" s="76"/>
    </row>
  </sheetData>
  <mergeCells count="38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7:B9"/>
    <mergeCell ref="B10:B11"/>
    <mergeCell ref="B12:B21"/>
    <mergeCell ref="C13:C17"/>
    <mergeCell ref="C18:C19"/>
    <mergeCell ref="D14:D15"/>
    <mergeCell ref="D16:D17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topLeftCell="A13" workbookViewId="0">
      <selection activeCell="E24" sqref="E24:F24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334</v>
      </c>
    </row>
    <row r="3" s="1" customFormat="1" spans="3:3">
      <c r="C3" s="45"/>
    </row>
    <row r="4" s="1" customFormat="1" ht="24" customHeight="1" spans="2:13">
      <c r="B4" s="47" t="s">
        <v>257</v>
      </c>
      <c r="C4" s="48"/>
      <c r="D4" s="48"/>
      <c r="E4" s="48"/>
      <c r="F4" s="48"/>
      <c r="G4" s="48"/>
      <c r="H4" s="48"/>
      <c r="I4" s="48"/>
      <c r="J4" s="78"/>
      <c r="K4" s="79"/>
      <c r="L4" s="79"/>
      <c r="M4" s="79"/>
    </row>
    <row r="5" s="1" customFormat="1" ht="25" customHeight="1" spans="2:13">
      <c r="B5" s="49" t="s">
        <v>258</v>
      </c>
      <c r="C5" s="49"/>
      <c r="D5" s="49"/>
      <c r="E5" s="49"/>
      <c r="F5" s="49"/>
      <c r="G5" s="49"/>
      <c r="H5" s="49"/>
      <c r="I5" s="49"/>
      <c r="J5" s="49"/>
      <c r="K5" s="80"/>
      <c r="L5" s="80"/>
      <c r="M5" s="80"/>
    </row>
    <row r="6" s="1" customFormat="1" ht="25" customHeight="1" spans="2:13">
      <c r="B6" s="50" t="s">
        <v>259</v>
      </c>
      <c r="C6" s="51" t="s">
        <v>335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0" t="s">
        <v>261</v>
      </c>
      <c r="C7" s="51" t="s">
        <v>244</v>
      </c>
      <c r="D7" s="51"/>
      <c r="E7" s="51"/>
      <c r="F7" s="51"/>
      <c r="G7" s="51"/>
      <c r="H7" s="51"/>
      <c r="I7" s="51"/>
      <c r="J7" s="51"/>
      <c r="K7" s="81"/>
      <c r="L7" s="81"/>
      <c r="M7" s="81"/>
    </row>
    <row r="8" s="1" customFormat="1" ht="25" customHeight="1" spans="2:13">
      <c r="B8" s="52" t="s">
        <v>262</v>
      </c>
      <c r="C8" s="53" t="s">
        <v>263</v>
      </c>
      <c r="D8" s="53"/>
      <c r="E8" s="53"/>
      <c r="F8" s="54">
        <v>56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264</v>
      </c>
      <c r="D9" s="53"/>
      <c r="E9" s="53"/>
      <c r="F9" s="54">
        <v>56</v>
      </c>
      <c r="G9" s="54"/>
      <c r="H9" s="54"/>
      <c r="I9" s="54"/>
      <c r="J9" s="54"/>
      <c r="K9" s="81"/>
      <c r="L9" s="81"/>
      <c r="M9" s="81"/>
    </row>
    <row r="10" s="1" customFormat="1" ht="25" customHeight="1" spans="2:13">
      <c r="B10" s="55"/>
      <c r="C10" s="53" t="s">
        <v>265</v>
      </c>
      <c r="D10" s="53"/>
      <c r="E10" s="53"/>
      <c r="F10" s="56"/>
      <c r="G10" s="56"/>
      <c r="H10" s="56"/>
      <c r="I10" s="56"/>
      <c r="J10" s="56"/>
      <c r="K10" s="81"/>
      <c r="L10" s="81"/>
      <c r="M10" s="81"/>
    </row>
    <row r="11" s="1" customFormat="1" ht="25" customHeight="1" spans="2:13">
      <c r="B11" s="52" t="s">
        <v>266</v>
      </c>
      <c r="C11" s="57" t="s">
        <v>336</v>
      </c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52" customHeight="1" spans="2:13">
      <c r="B12" s="52"/>
      <c r="C12" s="57"/>
      <c r="D12" s="57"/>
      <c r="E12" s="57"/>
      <c r="F12" s="57"/>
      <c r="G12" s="57"/>
      <c r="H12" s="57"/>
      <c r="I12" s="57"/>
      <c r="J12" s="57"/>
      <c r="K12" s="81"/>
      <c r="L12" s="81"/>
      <c r="M12" s="81"/>
    </row>
    <row r="13" s="1" customFormat="1" ht="25" customHeight="1" spans="2:13">
      <c r="B13" s="58" t="s">
        <v>268</v>
      </c>
      <c r="C13" s="50" t="s">
        <v>269</v>
      </c>
      <c r="D13" s="50" t="s">
        <v>270</v>
      </c>
      <c r="E13" s="53" t="s">
        <v>271</v>
      </c>
      <c r="F13" s="53"/>
      <c r="G13" s="53" t="s">
        <v>272</v>
      </c>
      <c r="H13" s="53"/>
      <c r="I13" s="53"/>
      <c r="J13" s="53"/>
      <c r="K13" s="81"/>
      <c r="L13" s="81"/>
      <c r="M13" s="81"/>
    </row>
    <row r="14" s="1" customFormat="1" ht="25" customHeight="1" spans="2:13">
      <c r="B14" s="59"/>
      <c r="C14" s="55" t="s">
        <v>273</v>
      </c>
      <c r="D14" s="55" t="s">
        <v>274</v>
      </c>
      <c r="E14" s="60" t="s">
        <v>337</v>
      </c>
      <c r="F14" s="61"/>
      <c r="G14" s="60" t="s">
        <v>338</v>
      </c>
      <c r="H14" s="61"/>
      <c r="I14" s="61"/>
      <c r="J14" s="61"/>
      <c r="K14" s="81"/>
      <c r="L14" s="81"/>
      <c r="M14" s="81"/>
    </row>
    <row r="15" s="1" customFormat="1" ht="38" customHeight="1" spans="2:13">
      <c r="B15" s="59"/>
      <c r="C15" s="55"/>
      <c r="D15" s="55"/>
      <c r="E15" s="60" t="s">
        <v>339</v>
      </c>
      <c r="F15" s="61"/>
      <c r="G15" s="60" t="s">
        <v>340</v>
      </c>
      <c r="H15" s="61"/>
      <c r="I15" s="61"/>
      <c r="J15" s="61"/>
      <c r="K15" s="82"/>
      <c r="L15" s="82"/>
      <c r="M15" s="82"/>
    </row>
    <row r="16" s="1" customFormat="1" ht="24" customHeight="1" spans="2:10">
      <c r="B16" s="59"/>
      <c r="C16" s="55"/>
      <c r="D16" s="55"/>
      <c r="E16" s="60" t="s">
        <v>341</v>
      </c>
      <c r="F16" s="61"/>
      <c r="G16" s="60" t="s">
        <v>342</v>
      </c>
      <c r="H16" s="61"/>
      <c r="I16" s="61"/>
      <c r="J16" s="61"/>
    </row>
    <row r="17" s="1" customFormat="1" ht="24" customHeight="1" spans="2:10">
      <c r="B17" s="59"/>
      <c r="C17" s="55"/>
      <c r="D17" s="55" t="s">
        <v>277</v>
      </c>
      <c r="E17" s="62" t="s">
        <v>343</v>
      </c>
      <c r="F17" s="84"/>
      <c r="G17" s="62" t="s">
        <v>344</v>
      </c>
      <c r="H17" s="85"/>
      <c r="I17" s="85"/>
      <c r="J17" s="84"/>
    </row>
    <row r="18" s="1" customFormat="1" ht="24" customHeight="1" spans="2:10">
      <c r="B18" s="59"/>
      <c r="C18" s="55"/>
      <c r="D18" s="55"/>
      <c r="E18" s="62" t="s">
        <v>345</v>
      </c>
      <c r="F18" s="84"/>
      <c r="G18" s="62" t="s">
        <v>346</v>
      </c>
      <c r="H18" s="85"/>
      <c r="I18" s="85"/>
      <c r="J18" s="84"/>
    </row>
    <row r="19" s="1" customFormat="1" ht="24" customHeight="1" spans="2:10">
      <c r="B19" s="59"/>
      <c r="C19" s="55"/>
      <c r="D19" s="86"/>
      <c r="E19" s="62" t="s">
        <v>347</v>
      </c>
      <c r="F19" s="63"/>
      <c r="G19" s="62" t="s">
        <v>348</v>
      </c>
      <c r="H19" s="65"/>
      <c r="I19" s="65"/>
      <c r="J19" s="63"/>
    </row>
    <row r="20" s="1" customFormat="1" ht="24" customHeight="1" spans="2:10">
      <c r="B20" s="59"/>
      <c r="C20" s="55"/>
      <c r="D20" s="55" t="s">
        <v>282</v>
      </c>
      <c r="E20" s="62" t="s">
        <v>349</v>
      </c>
      <c r="F20" s="63"/>
      <c r="G20" s="62" t="s">
        <v>350</v>
      </c>
      <c r="H20" s="65"/>
      <c r="I20" s="65"/>
      <c r="J20" s="63"/>
    </row>
    <row r="21" s="1" customFormat="1" ht="24" customHeight="1" spans="2:10">
      <c r="B21" s="59"/>
      <c r="C21" s="55"/>
      <c r="D21" s="55"/>
      <c r="E21" s="62" t="s">
        <v>351</v>
      </c>
      <c r="F21" s="84"/>
      <c r="G21" s="64" t="s">
        <v>352</v>
      </c>
      <c r="H21" s="65"/>
      <c r="I21" s="65"/>
      <c r="J21" s="63"/>
    </row>
    <row r="22" s="1" customFormat="1" ht="24" customHeight="1" spans="2:10">
      <c r="B22" s="59"/>
      <c r="C22" s="55"/>
      <c r="D22" s="55"/>
      <c r="E22" s="62" t="s">
        <v>353</v>
      </c>
      <c r="F22" s="63"/>
      <c r="G22" s="87">
        <v>1</v>
      </c>
      <c r="H22" s="61"/>
      <c r="I22" s="61"/>
      <c r="J22" s="61"/>
    </row>
    <row r="23" s="1" customFormat="1" ht="24" customHeight="1" spans="2:10">
      <c r="B23" s="59"/>
      <c r="C23" s="58" t="s">
        <v>285</v>
      </c>
      <c r="D23" s="66" t="s">
        <v>286</v>
      </c>
      <c r="E23" s="62" t="s">
        <v>354</v>
      </c>
      <c r="F23" s="84"/>
      <c r="G23" s="88" t="s">
        <v>355</v>
      </c>
      <c r="H23" s="89"/>
      <c r="I23" s="89"/>
      <c r="J23" s="95"/>
    </row>
    <row r="24" s="1" customFormat="1" ht="30" customHeight="1" spans="2:10">
      <c r="B24" s="59"/>
      <c r="C24" s="59"/>
      <c r="D24" s="66"/>
      <c r="E24" s="62" t="s">
        <v>356</v>
      </c>
      <c r="F24" s="63"/>
      <c r="G24" s="67" t="s">
        <v>357</v>
      </c>
      <c r="H24" s="68"/>
      <c r="I24" s="68"/>
      <c r="J24" s="70"/>
    </row>
    <row r="25" s="1" customFormat="1" ht="28" customHeight="1" spans="2:10">
      <c r="B25" s="59"/>
      <c r="C25" s="74"/>
      <c r="D25" s="69" t="s">
        <v>289</v>
      </c>
      <c r="E25" s="67" t="s">
        <v>358</v>
      </c>
      <c r="F25" s="70"/>
      <c r="G25" s="67" t="s">
        <v>359</v>
      </c>
      <c r="H25" s="68"/>
      <c r="I25" s="68"/>
      <c r="J25" s="70"/>
    </row>
    <row r="26" s="1" customFormat="1" spans="2:10">
      <c r="B26" s="59"/>
      <c r="C26" s="55" t="s">
        <v>291</v>
      </c>
      <c r="D26" s="69" t="s">
        <v>292</v>
      </c>
      <c r="E26" s="90" t="s">
        <v>360</v>
      </c>
      <c r="F26" s="91"/>
      <c r="G26" s="92" t="s">
        <v>361</v>
      </c>
      <c r="H26" s="93"/>
      <c r="I26" s="93"/>
      <c r="J26" s="96"/>
    </row>
    <row r="27" s="1" customFormat="1" ht="33" customHeight="1" spans="2:10">
      <c r="B27" s="59"/>
      <c r="C27" s="55"/>
      <c r="D27" s="94"/>
      <c r="E27" s="73" t="s">
        <v>362</v>
      </c>
      <c r="F27" s="61"/>
      <c r="G27" s="73" t="s">
        <v>346</v>
      </c>
      <c r="H27" s="61"/>
      <c r="I27" s="61"/>
      <c r="J27" s="61"/>
    </row>
    <row r="28" ht="27" customHeight="1" spans="2:10">
      <c r="B28" s="74"/>
      <c r="C28" s="55" t="s">
        <v>295</v>
      </c>
      <c r="D28" s="55" t="s">
        <v>296</v>
      </c>
      <c r="E28" s="75" t="s">
        <v>297</v>
      </c>
      <c r="F28" s="76"/>
      <c r="G28" s="75" t="s">
        <v>363</v>
      </c>
      <c r="H28" s="77"/>
      <c r="I28" s="77"/>
      <c r="J28" s="76"/>
    </row>
  </sheetData>
  <mergeCells count="54">
    <mergeCell ref="B4:J4"/>
    <mergeCell ref="B5:J5"/>
    <mergeCell ref="C6:J6"/>
    <mergeCell ref="C7:J7"/>
    <mergeCell ref="C8:E8"/>
    <mergeCell ref="F8:J8"/>
    <mergeCell ref="C9:E9"/>
    <mergeCell ref="F9:J9"/>
    <mergeCell ref="C10:E10"/>
    <mergeCell ref="F10:J10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8:B10"/>
    <mergeCell ref="B11:B12"/>
    <mergeCell ref="B13:B28"/>
    <mergeCell ref="C14:C22"/>
    <mergeCell ref="C23:C25"/>
    <mergeCell ref="C26:C27"/>
    <mergeCell ref="D14:D16"/>
    <mergeCell ref="D17:D19"/>
    <mergeCell ref="D20:D22"/>
    <mergeCell ref="D23:D24"/>
    <mergeCell ref="D26:D27"/>
    <mergeCell ref="C11:J12"/>
  </mergeCells>
  <dataValidations count="1">
    <dataValidation type="list" allowBlank="1" showInputMessage="1" showErrorMessage="1" sqref="M6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A19" sqref="$A12:$XFD20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364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365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244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2.94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2.94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366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17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367</v>
      </c>
      <c r="F13" s="61"/>
      <c r="G13" s="60" t="s">
        <v>368</v>
      </c>
      <c r="H13" s="61"/>
      <c r="I13" s="61"/>
      <c r="J13" s="61"/>
      <c r="K13" s="81"/>
      <c r="L13" s="81"/>
      <c r="M13" s="81"/>
    </row>
    <row r="14" s="1" customFormat="1" ht="22" customHeight="1" spans="2:13">
      <c r="B14" s="59"/>
      <c r="C14" s="55"/>
      <c r="D14" s="55"/>
      <c r="E14" s="60" t="s">
        <v>369</v>
      </c>
      <c r="F14" s="61"/>
      <c r="G14" s="60" t="s">
        <v>370</v>
      </c>
      <c r="H14" s="61"/>
      <c r="I14" s="61"/>
      <c r="J14" s="61"/>
      <c r="K14" s="82"/>
      <c r="L14" s="82"/>
      <c r="M14" s="82"/>
    </row>
    <row r="15" s="1" customFormat="1" ht="24" customHeight="1" spans="2:10">
      <c r="B15" s="59"/>
      <c r="C15" s="55"/>
      <c r="D15" s="58" t="s">
        <v>277</v>
      </c>
      <c r="E15" s="60" t="s">
        <v>371</v>
      </c>
      <c r="F15" s="61"/>
      <c r="G15" s="60" t="s">
        <v>372</v>
      </c>
      <c r="H15" s="61"/>
      <c r="I15" s="61"/>
      <c r="J15" s="61"/>
    </row>
    <row r="16" s="1" customFormat="1" ht="24" customHeight="1" spans="2:10">
      <c r="B16" s="59"/>
      <c r="C16" s="55"/>
      <c r="D16" s="59" t="s">
        <v>282</v>
      </c>
      <c r="E16" s="62" t="s">
        <v>373</v>
      </c>
      <c r="F16" s="63"/>
      <c r="G16" s="62" t="s">
        <v>284</v>
      </c>
      <c r="H16" s="65"/>
      <c r="I16" s="65"/>
      <c r="J16" s="63"/>
    </row>
    <row r="17" s="1" customFormat="1" ht="42" customHeight="1" spans="2:10">
      <c r="B17" s="59"/>
      <c r="C17" s="58" t="s">
        <v>285</v>
      </c>
      <c r="D17" s="66" t="s">
        <v>286</v>
      </c>
      <c r="E17" s="62" t="s">
        <v>374</v>
      </c>
      <c r="F17" s="63"/>
      <c r="G17" s="67" t="s">
        <v>372</v>
      </c>
      <c r="H17" s="68"/>
      <c r="I17" s="68"/>
      <c r="J17" s="70"/>
    </row>
    <row r="18" s="1" customFormat="1" ht="28" customHeight="1" spans="2:10">
      <c r="B18" s="59"/>
      <c r="C18" s="59"/>
      <c r="D18" s="69" t="s">
        <v>289</v>
      </c>
      <c r="E18" s="67"/>
      <c r="F18" s="70"/>
      <c r="G18" s="67"/>
      <c r="H18" s="68"/>
      <c r="I18" s="68"/>
      <c r="J18" s="70"/>
    </row>
    <row r="19" s="1" customFormat="1" ht="33" customHeight="1" spans="2:10">
      <c r="B19" s="59"/>
      <c r="C19" s="55" t="s">
        <v>291</v>
      </c>
      <c r="D19" s="52" t="s">
        <v>292</v>
      </c>
      <c r="E19" s="73" t="s">
        <v>375</v>
      </c>
      <c r="F19" s="61"/>
      <c r="G19" s="73" t="s">
        <v>315</v>
      </c>
      <c r="H19" s="61"/>
      <c r="I19" s="61"/>
      <c r="J19" s="61"/>
    </row>
    <row r="20" ht="28" customHeight="1" spans="2:10">
      <c r="B20" s="74"/>
      <c r="C20" s="55" t="s">
        <v>295</v>
      </c>
      <c r="D20" s="55" t="s">
        <v>296</v>
      </c>
      <c r="E20" s="75" t="s">
        <v>297</v>
      </c>
      <c r="F20" s="76"/>
      <c r="G20" s="75" t="s">
        <v>376</v>
      </c>
      <c r="H20" s="77"/>
      <c r="I20" s="77"/>
      <c r="J20" s="76"/>
    </row>
  </sheetData>
  <mergeCells count="35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6"/>
    <mergeCell ref="C17:C18"/>
    <mergeCell ref="D13:D14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M15" sqref="M15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377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378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244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7000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7000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379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30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380</v>
      </c>
      <c r="F13" s="61"/>
      <c r="G13" s="60" t="s">
        <v>381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8" t="s">
        <v>277</v>
      </c>
      <c r="E14" s="60" t="s">
        <v>382</v>
      </c>
      <c r="F14" s="61"/>
      <c r="G14" s="60" t="s">
        <v>383</v>
      </c>
      <c r="H14" s="61"/>
      <c r="I14" s="61"/>
      <c r="J14" s="61"/>
    </row>
    <row r="15" s="1" customFormat="1" ht="24" customHeight="1" spans="2:10">
      <c r="B15" s="59"/>
      <c r="C15" s="55"/>
      <c r="D15" s="74"/>
      <c r="E15" s="62" t="s">
        <v>280</v>
      </c>
      <c r="F15" s="63"/>
      <c r="G15" s="62" t="s">
        <v>281</v>
      </c>
      <c r="H15" s="65"/>
      <c r="I15" s="65"/>
      <c r="J15" s="63"/>
    </row>
    <row r="16" s="1" customFormat="1" ht="24" customHeight="1" spans="2:10">
      <c r="B16" s="59"/>
      <c r="C16" s="55"/>
      <c r="D16" s="59" t="s">
        <v>282</v>
      </c>
      <c r="E16" s="62" t="s">
        <v>384</v>
      </c>
      <c r="F16" s="63"/>
      <c r="G16" s="62" t="s">
        <v>385</v>
      </c>
      <c r="H16" s="65"/>
      <c r="I16" s="65"/>
      <c r="J16" s="63"/>
    </row>
    <row r="17" s="1" customFormat="1" ht="38" customHeight="1" spans="2:10">
      <c r="B17" s="59"/>
      <c r="C17" s="58" t="s">
        <v>285</v>
      </c>
      <c r="D17" s="66" t="s">
        <v>286</v>
      </c>
      <c r="E17" s="62" t="s">
        <v>386</v>
      </c>
      <c r="F17" s="63"/>
      <c r="G17" s="67" t="s">
        <v>387</v>
      </c>
      <c r="H17" s="68"/>
      <c r="I17" s="68"/>
      <c r="J17" s="70"/>
    </row>
    <row r="18" s="1" customFormat="1" ht="28" customHeight="1" spans="2:10">
      <c r="B18" s="59"/>
      <c r="C18" s="59"/>
      <c r="D18" s="69" t="s">
        <v>289</v>
      </c>
      <c r="E18" s="67" t="s">
        <v>290</v>
      </c>
      <c r="F18" s="70"/>
      <c r="G18" s="67" t="s">
        <v>387</v>
      </c>
      <c r="H18" s="68"/>
      <c r="I18" s="68"/>
      <c r="J18" s="70"/>
    </row>
    <row r="19" s="1" customFormat="1" ht="33" customHeight="1" spans="2:10">
      <c r="B19" s="59"/>
      <c r="C19" s="55" t="s">
        <v>291</v>
      </c>
      <c r="D19" s="52" t="s">
        <v>292</v>
      </c>
      <c r="E19" s="73" t="s">
        <v>388</v>
      </c>
      <c r="F19" s="61"/>
      <c r="G19" s="73" t="s">
        <v>315</v>
      </c>
      <c r="H19" s="61"/>
      <c r="I19" s="61"/>
      <c r="J19" s="61"/>
    </row>
    <row r="20" ht="29" customHeight="1" spans="2:10">
      <c r="B20" s="74"/>
      <c r="C20" s="55" t="s">
        <v>295</v>
      </c>
      <c r="D20" s="55" t="s">
        <v>296</v>
      </c>
      <c r="E20" s="75" t="s">
        <v>297</v>
      </c>
      <c r="F20" s="76"/>
      <c r="G20" s="75" t="s">
        <v>389</v>
      </c>
      <c r="H20" s="77"/>
      <c r="I20" s="77"/>
      <c r="J20" s="76"/>
    </row>
  </sheetData>
  <mergeCells count="35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6"/>
    <mergeCell ref="C17:C18"/>
    <mergeCell ref="D14:D15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47" customWidth="1"/>
    <col min="2" max="2" width="41.0333333333333" style="147" customWidth="1"/>
    <col min="3" max="3" width="16.4083333333333" style="147" customWidth="1"/>
    <col min="4" max="4" width="41.0333333333333" style="147" customWidth="1"/>
    <col min="5" max="5" width="16.4083333333333" style="147" customWidth="1"/>
    <col min="6" max="6" width="1.53333333333333" style="147" customWidth="1"/>
    <col min="7" max="10" width="9.76666666666667" style="147" customWidth="1"/>
    <col min="11" max="16384" width="10" style="147"/>
  </cols>
  <sheetData>
    <row r="1" s="147" customFormat="1" ht="14.2" customHeight="1" spans="1:6">
      <c r="A1" s="189"/>
      <c r="B1" s="148"/>
      <c r="C1" s="149"/>
      <c r="D1" s="190"/>
      <c r="E1" s="148" t="s">
        <v>2</v>
      </c>
      <c r="F1" s="198" t="s">
        <v>3</v>
      </c>
    </row>
    <row r="2" s="147" customFormat="1" ht="19.9" customHeight="1" spans="1:6">
      <c r="A2" s="190"/>
      <c r="B2" s="192" t="s">
        <v>4</v>
      </c>
      <c r="C2" s="192"/>
      <c r="D2" s="192"/>
      <c r="E2" s="192"/>
      <c r="F2" s="198"/>
    </row>
    <row r="3" s="147" customFormat="1" ht="17.05" customHeight="1" spans="1:6">
      <c r="A3" s="193"/>
      <c r="B3" s="154" t="s">
        <v>5</v>
      </c>
      <c r="C3" s="168"/>
      <c r="D3" s="168"/>
      <c r="E3" s="194" t="s">
        <v>6</v>
      </c>
      <c r="F3" s="199"/>
    </row>
    <row r="4" s="147" customFormat="1" ht="21.35" customHeight="1" spans="1:6">
      <c r="A4" s="195"/>
      <c r="B4" s="157" t="s">
        <v>7</v>
      </c>
      <c r="C4" s="157"/>
      <c r="D4" s="157" t="s">
        <v>8</v>
      </c>
      <c r="E4" s="157"/>
      <c r="F4" s="165"/>
    </row>
    <row r="5" s="147" customFormat="1" ht="21.35" customHeight="1" spans="1:6">
      <c r="A5" s="195"/>
      <c r="B5" s="157" t="s">
        <v>9</v>
      </c>
      <c r="C5" s="157" t="s">
        <v>10</v>
      </c>
      <c r="D5" s="157" t="s">
        <v>9</v>
      </c>
      <c r="E5" s="157" t="s">
        <v>10</v>
      </c>
      <c r="F5" s="165"/>
    </row>
    <row r="6" s="147" customFormat="1" ht="19.9" customHeight="1" spans="1:6">
      <c r="A6" s="156"/>
      <c r="B6" s="173" t="s">
        <v>11</v>
      </c>
      <c r="C6" s="203" t="s">
        <v>12</v>
      </c>
      <c r="D6" s="173" t="s">
        <v>13</v>
      </c>
      <c r="E6" s="161"/>
      <c r="F6" s="175"/>
    </row>
    <row r="7" s="147" customFormat="1" ht="19.9" customHeight="1" spans="1:6">
      <c r="A7" s="156"/>
      <c r="B7" s="173" t="s">
        <v>14</v>
      </c>
      <c r="C7" s="203" t="s">
        <v>15</v>
      </c>
      <c r="D7" s="173" t="s">
        <v>16</v>
      </c>
      <c r="E7" s="161"/>
      <c r="F7" s="175"/>
    </row>
    <row r="8" s="147" customFormat="1" ht="19.9" customHeight="1" spans="1:6">
      <c r="A8" s="156"/>
      <c r="B8" s="173" t="s">
        <v>17</v>
      </c>
      <c r="C8" s="161"/>
      <c r="D8" s="173" t="s">
        <v>18</v>
      </c>
      <c r="E8" s="161"/>
      <c r="F8" s="175"/>
    </row>
    <row r="9" s="147" customFormat="1" ht="19.9" customHeight="1" spans="1:6">
      <c r="A9" s="156"/>
      <c r="B9" s="173" t="s">
        <v>19</v>
      </c>
      <c r="C9" s="161"/>
      <c r="D9" s="173" t="s">
        <v>20</v>
      </c>
      <c r="E9" s="161"/>
      <c r="F9" s="175"/>
    </row>
    <row r="10" s="147" customFormat="1" ht="19.9" customHeight="1" spans="1:6">
      <c r="A10" s="156"/>
      <c r="B10" s="173" t="s">
        <v>21</v>
      </c>
      <c r="C10" s="161"/>
      <c r="D10" s="173" t="s">
        <v>22</v>
      </c>
      <c r="E10" s="161"/>
      <c r="F10" s="175"/>
    </row>
    <row r="11" s="147" customFormat="1" ht="19.9" customHeight="1" spans="1:6">
      <c r="A11" s="156"/>
      <c r="B11" s="173" t="s">
        <v>23</v>
      </c>
      <c r="C11" s="161"/>
      <c r="D11" s="173" t="s">
        <v>24</v>
      </c>
      <c r="E11" s="161"/>
      <c r="F11" s="175"/>
    </row>
    <row r="12" s="147" customFormat="1" ht="19.9" customHeight="1" spans="1:6">
      <c r="A12" s="156"/>
      <c r="B12" s="173" t="s">
        <v>25</v>
      </c>
      <c r="C12" s="161"/>
      <c r="D12" s="173" t="s">
        <v>26</v>
      </c>
      <c r="E12" s="161"/>
      <c r="F12" s="175"/>
    </row>
    <row r="13" s="147" customFormat="1" ht="19.9" customHeight="1" spans="1:6">
      <c r="A13" s="156"/>
      <c r="B13" s="173" t="s">
        <v>25</v>
      </c>
      <c r="C13" s="161"/>
      <c r="D13" s="173" t="s">
        <v>27</v>
      </c>
      <c r="E13" s="203" t="s">
        <v>28</v>
      </c>
      <c r="F13" s="175"/>
    </row>
    <row r="14" s="147" customFormat="1" ht="19.9" customHeight="1" spans="1:6">
      <c r="A14" s="156"/>
      <c r="B14" s="173" t="s">
        <v>25</v>
      </c>
      <c r="C14" s="161"/>
      <c r="D14" s="173" t="s">
        <v>29</v>
      </c>
      <c r="E14" s="161"/>
      <c r="F14" s="175"/>
    </row>
    <row r="15" s="147" customFormat="1" ht="19.9" customHeight="1" spans="1:6">
      <c r="A15" s="156"/>
      <c r="B15" s="173" t="s">
        <v>25</v>
      </c>
      <c r="C15" s="161"/>
      <c r="D15" s="173" t="s">
        <v>30</v>
      </c>
      <c r="E15" s="203" t="s">
        <v>31</v>
      </c>
      <c r="F15" s="175"/>
    </row>
    <row r="16" s="147" customFormat="1" ht="19.9" customHeight="1" spans="1:6">
      <c r="A16" s="156"/>
      <c r="B16" s="173" t="s">
        <v>25</v>
      </c>
      <c r="C16" s="161"/>
      <c r="D16" s="173" t="s">
        <v>32</v>
      </c>
      <c r="E16" s="161"/>
      <c r="F16" s="175"/>
    </row>
    <row r="17" s="147" customFormat="1" ht="19.9" customHeight="1" spans="1:6">
      <c r="A17" s="156"/>
      <c r="B17" s="173" t="s">
        <v>25</v>
      </c>
      <c r="C17" s="161"/>
      <c r="D17" s="173" t="s">
        <v>33</v>
      </c>
      <c r="E17" s="203" t="s">
        <v>34</v>
      </c>
      <c r="F17" s="175"/>
    </row>
    <row r="18" s="147" customFormat="1" ht="19.9" customHeight="1" spans="1:6">
      <c r="A18" s="156"/>
      <c r="B18" s="173" t="s">
        <v>25</v>
      </c>
      <c r="C18" s="161"/>
      <c r="D18" s="173" t="s">
        <v>35</v>
      </c>
      <c r="E18" s="161"/>
      <c r="F18" s="175"/>
    </row>
    <row r="19" s="147" customFormat="1" ht="19.9" customHeight="1" spans="1:6">
      <c r="A19" s="156"/>
      <c r="B19" s="173" t="s">
        <v>25</v>
      </c>
      <c r="C19" s="161"/>
      <c r="D19" s="173" t="s">
        <v>36</v>
      </c>
      <c r="E19" s="203" t="s">
        <v>37</v>
      </c>
      <c r="F19" s="175"/>
    </row>
    <row r="20" s="147" customFormat="1" ht="19.9" customHeight="1" spans="1:6">
      <c r="A20" s="156"/>
      <c r="B20" s="173" t="s">
        <v>25</v>
      </c>
      <c r="C20" s="161"/>
      <c r="D20" s="173" t="s">
        <v>38</v>
      </c>
      <c r="E20" s="161"/>
      <c r="F20" s="175"/>
    </row>
    <row r="21" s="147" customFormat="1" ht="19.9" customHeight="1" spans="1:6">
      <c r="A21" s="156"/>
      <c r="B21" s="173" t="s">
        <v>25</v>
      </c>
      <c r="C21" s="161"/>
      <c r="D21" s="173" t="s">
        <v>39</v>
      </c>
      <c r="E21" s="161"/>
      <c r="F21" s="175"/>
    </row>
    <row r="22" s="147" customFormat="1" ht="19.9" customHeight="1" spans="1:6">
      <c r="A22" s="156"/>
      <c r="B22" s="173" t="s">
        <v>25</v>
      </c>
      <c r="C22" s="161"/>
      <c r="D22" s="173" t="s">
        <v>40</v>
      </c>
      <c r="E22" s="161"/>
      <c r="F22" s="175"/>
    </row>
    <row r="23" s="147" customFormat="1" ht="19.9" customHeight="1" spans="1:6">
      <c r="A23" s="156"/>
      <c r="B23" s="173" t="s">
        <v>25</v>
      </c>
      <c r="C23" s="161"/>
      <c r="D23" s="173" t="s">
        <v>41</v>
      </c>
      <c r="E23" s="161"/>
      <c r="F23" s="175"/>
    </row>
    <row r="24" s="147" customFormat="1" ht="19.9" customHeight="1" spans="1:6">
      <c r="A24" s="156"/>
      <c r="B24" s="173" t="s">
        <v>25</v>
      </c>
      <c r="C24" s="161"/>
      <c r="D24" s="173" t="s">
        <v>42</v>
      </c>
      <c r="E24" s="161"/>
      <c r="F24" s="175"/>
    </row>
    <row r="25" s="147" customFormat="1" ht="19.9" customHeight="1" spans="1:6">
      <c r="A25" s="156"/>
      <c r="B25" s="173" t="s">
        <v>25</v>
      </c>
      <c r="C25" s="161"/>
      <c r="D25" s="173" t="s">
        <v>43</v>
      </c>
      <c r="E25" s="203" t="s">
        <v>44</v>
      </c>
      <c r="F25" s="175"/>
    </row>
    <row r="26" s="147" customFormat="1" ht="19.9" customHeight="1" spans="1:6">
      <c r="A26" s="156"/>
      <c r="B26" s="173" t="s">
        <v>25</v>
      </c>
      <c r="C26" s="161"/>
      <c r="D26" s="173" t="s">
        <v>45</v>
      </c>
      <c r="E26" s="161"/>
      <c r="F26" s="175"/>
    </row>
    <row r="27" s="147" customFormat="1" ht="19.9" customHeight="1" spans="1:6">
      <c r="A27" s="156"/>
      <c r="B27" s="173" t="s">
        <v>25</v>
      </c>
      <c r="C27" s="161"/>
      <c r="D27" s="173" t="s">
        <v>46</v>
      </c>
      <c r="E27" s="161"/>
      <c r="F27" s="175"/>
    </row>
    <row r="28" s="147" customFormat="1" ht="19.9" customHeight="1" spans="1:6">
      <c r="A28" s="156"/>
      <c r="B28" s="173" t="s">
        <v>25</v>
      </c>
      <c r="C28" s="161"/>
      <c r="D28" s="173" t="s">
        <v>47</v>
      </c>
      <c r="E28" s="161"/>
      <c r="F28" s="175"/>
    </row>
    <row r="29" s="147" customFormat="1" ht="19.9" customHeight="1" spans="1:6">
      <c r="A29" s="156"/>
      <c r="B29" s="173" t="s">
        <v>25</v>
      </c>
      <c r="C29" s="161"/>
      <c r="D29" s="173" t="s">
        <v>48</v>
      </c>
      <c r="E29" s="161"/>
      <c r="F29" s="175"/>
    </row>
    <row r="30" s="147" customFormat="1" ht="19.9" customHeight="1" spans="1:6">
      <c r="A30" s="156"/>
      <c r="B30" s="173" t="s">
        <v>25</v>
      </c>
      <c r="C30" s="161"/>
      <c r="D30" s="173" t="s">
        <v>49</v>
      </c>
      <c r="E30" s="203" t="s">
        <v>50</v>
      </c>
      <c r="F30" s="175"/>
    </row>
    <row r="31" s="147" customFormat="1" ht="19.9" customHeight="1" spans="1:6">
      <c r="A31" s="156"/>
      <c r="B31" s="173" t="s">
        <v>25</v>
      </c>
      <c r="C31" s="161"/>
      <c r="D31" s="173" t="s">
        <v>51</v>
      </c>
      <c r="E31" s="161"/>
      <c r="F31" s="175"/>
    </row>
    <row r="32" s="147" customFormat="1" ht="19.9" customHeight="1" spans="1:6">
      <c r="A32" s="156"/>
      <c r="B32" s="173" t="s">
        <v>25</v>
      </c>
      <c r="C32" s="161"/>
      <c r="D32" s="173" t="s">
        <v>52</v>
      </c>
      <c r="E32" s="161"/>
      <c r="F32" s="175"/>
    </row>
    <row r="33" s="147" customFormat="1" ht="19.9" customHeight="1" spans="1:6">
      <c r="A33" s="156"/>
      <c r="B33" s="173" t="s">
        <v>25</v>
      </c>
      <c r="C33" s="161"/>
      <c r="D33" s="173" t="s">
        <v>53</v>
      </c>
      <c r="E33" s="161"/>
      <c r="F33" s="175"/>
    </row>
    <row r="34" s="147" customFormat="1" ht="19.9" customHeight="1" spans="1:6">
      <c r="A34" s="156"/>
      <c r="B34" s="173" t="s">
        <v>25</v>
      </c>
      <c r="C34" s="161"/>
      <c r="D34" s="173" t="s">
        <v>54</v>
      </c>
      <c r="E34" s="161"/>
      <c r="F34" s="175"/>
    </row>
    <row r="35" s="147" customFormat="1" ht="19.9" customHeight="1" spans="1:6">
      <c r="A35" s="156"/>
      <c r="B35" s="173" t="s">
        <v>25</v>
      </c>
      <c r="C35" s="161"/>
      <c r="D35" s="173" t="s">
        <v>55</v>
      </c>
      <c r="E35" s="161"/>
      <c r="F35" s="175"/>
    </row>
    <row r="36" s="147" customFormat="1" ht="19.9" customHeight="1" spans="1:6">
      <c r="A36" s="171"/>
      <c r="B36" s="169" t="s">
        <v>56</v>
      </c>
      <c r="C36" s="159"/>
      <c r="D36" s="169" t="s">
        <v>57</v>
      </c>
      <c r="E36" s="159"/>
      <c r="F36" s="176"/>
    </row>
    <row r="37" s="147" customFormat="1" ht="19.9" customHeight="1" spans="1:6">
      <c r="A37" s="156"/>
      <c r="B37" s="172" t="s">
        <v>58</v>
      </c>
      <c r="C37" s="161"/>
      <c r="D37" s="172" t="s">
        <v>59</v>
      </c>
      <c r="E37" s="161"/>
      <c r="F37" s="204"/>
    </row>
    <row r="38" s="147" customFormat="1" ht="19.9" customHeight="1" spans="1:6">
      <c r="A38" s="205"/>
      <c r="B38" s="172" t="s">
        <v>60</v>
      </c>
      <c r="C38" s="161"/>
      <c r="D38" s="172" t="s">
        <v>61</v>
      </c>
      <c r="E38" s="161"/>
      <c r="F38" s="204"/>
    </row>
    <row r="39" s="147" customFormat="1" ht="19.9" customHeight="1" spans="1:6">
      <c r="A39" s="205"/>
      <c r="B39" s="206"/>
      <c r="C39" s="206"/>
      <c r="D39" s="172" t="s">
        <v>62</v>
      </c>
      <c r="E39" s="161"/>
      <c r="F39" s="204"/>
    </row>
    <row r="40" s="147" customFormat="1" ht="19.9" customHeight="1" spans="1:6">
      <c r="A40" s="207"/>
      <c r="B40" s="157" t="s">
        <v>63</v>
      </c>
      <c r="C40" s="159">
        <f>C7+C6</f>
        <v>460977287.36</v>
      </c>
      <c r="D40" s="157" t="s">
        <v>64</v>
      </c>
      <c r="E40" s="159">
        <f>E13+E15+E17+E19+E25+E30</f>
        <v>460977287.36</v>
      </c>
      <c r="F40" s="208"/>
    </row>
    <row r="41" s="147" customFormat="1" ht="8.5" customHeight="1" spans="1:6">
      <c r="A41" s="197"/>
      <c r="B41" s="197"/>
      <c r="C41" s="209"/>
      <c r="D41" s="209"/>
      <c r="E41" s="197"/>
      <c r="F41" s="2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A17" sqref="$A12:$XFD2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390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391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244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6300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6300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392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391</v>
      </c>
      <c r="F13" s="61"/>
      <c r="G13" s="60" t="s">
        <v>393</v>
      </c>
      <c r="H13" s="61"/>
      <c r="I13" s="61"/>
      <c r="J13" s="61"/>
      <c r="K13" s="81"/>
      <c r="L13" s="81"/>
      <c r="M13" s="81"/>
    </row>
    <row r="14" s="1" customFormat="1" ht="26" customHeight="1" spans="2:13">
      <c r="B14" s="59"/>
      <c r="C14" s="55"/>
      <c r="D14" s="55"/>
      <c r="E14" s="60" t="s">
        <v>394</v>
      </c>
      <c r="F14" s="61"/>
      <c r="G14" s="60" t="s">
        <v>395</v>
      </c>
      <c r="H14" s="61"/>
      <c r="I14" s="61"/>
      <c r="J14" s="61"/>
      <c r="K14" s="82"/>
      <c r="L14" s="82"/>
      <c r="M14" s="82"/>
    </row>
    <row r="15" s="1" customFormat="1" ht="24" customHeight="1" spans="2:10">
      <c r="B15" s="59"/>
      <c r="C15" s="55"/>
      <c r="D15" s="58" t="s">
        <v>277</v>
      </c>
      <c r="E15" s="60" t="s">
        <v>280</v>
      </c>
      <c r="F15" s="61"/>
      <c r="G15" s="60" t="s">
        <v>323</v>
      </c>
      <c r="H15" s="61"/>
      <c r="I15" s="61"/>
      <c r="J15" s="61"/>
    </row>
    <row r="16" s="1" customFormat="1" ht="24" customHeight="1" spans="2:10">
      <c r="B16" s="59"/>
      <c r="C16" s="55"/>
      <c r="D16" s="59" t="s">
        <v>282</v>
      </c>
      <c r="E16" s="62" t="s">
        <v>283</v>
      </c>
      <c r="F16" s="63"/>
      <c r="G16" s="62" t="s">
        <v>284</v>
      </c>
      <c r="H16" s="65"/>
      <c r="I16" s="65"/>
      <c r="J16" s="63"/>
    </row>
    <row r="17" s="1" customFormat="1" ht="33" customHeight="1" spans="2:10">
      <c r="B17" s="59"/>
      <c r="C17" s="58" t="s">
        <v>285</v>
      </c>
      <c r="D17" s="66" t="s">
        <v>286</v>
      </c>
      <c r="E17" s="62" t="s">
        <v>396</v>
      </c>
      <c r="F17" s="63"/>
      <c r="G17" s="67" t="s">
        <v>288</v>
      </c>
      <c r="H17" s="68"/>
      <c r="I17" s="68"/>
      <c r="J17" s="70"/>
    </row>
    <row r="18" s="1" customFormat="1" ht="28" customHeight="1" spans="2:10">
      <c r="B18" s="59"/>
      <c r="C18" s="59"/>
      <c r="D18" s="69" t="s">
        <v>289</v>
      </c>
      <c r="E18" s="67" t="s">
        <v>397</v>
      </c>
      <c r="F18" s="70"/>
      <c r="G18" s="67" t="s">
        <v>398</v>
      </c>
      <c r="H18" s="68"/>
      <c r="I18" s="68"/>
      <c r="J18" s="70"/>
    </row>
    <row r="19" s="1" customFormat="1" ht="24" spans="2:10">
      <c r="B19" s="59"/>
      <c r="C19" s="59"/>
      <c r="D19" s="52" t="s">
        <v>399</v>
      </c>
      <c r="E19" s="71" t="s">
        <v>400</v>
      </c>
      <c r="F19" s="71"/>
      <c r="G19" s="72" t="s">
        <v>387</v>
      </c>
      <c r="H19" s="72"/>
      <c r="I19" s="72"/>
      <c r="J19" s="72"/>
    </row>
    <row r="20" s="1" customFormat="1" ht="33" customHeight="1" spans="2:10">
      <c r="B20" s="59"/>
      <c r="C20" s="55" t="s">
        <v>291</v>
      </c>
      <c r="D20" s="52" t="s">
        <v>292</v>
      </c>
      <c r="E20" s="73" t="s">
        <v>388</v>
      </c>
      <c r="F20" s="61"/>
      <c r="G20" s="73" t="s">
        <v>315</v>
      </c>
      <c r="H20" s="61"/>
      <c r="I20" s="61"/>
      <c r="J20" s="61"/>
    </row>
    <row r="21" ht="24" customHeight="1" spans="2:10">
      <c r="B21" s="74"/>
      <c r="C21" s="55" t="s">
        <v>295</v>
      </c>
      <c r="D21" s="55" t="s">
        <v>296</v>
      </c>
      <c r="E21" s="75" t="s">
        <v>297</v>
      </c>
      <c r="F21" s="76"/>
      <c r="G21" s="75" t="s">
        <v>401</v>
      </c>
      <c r="H21" s="77"/>
      <c r="I21" s="77"/>
      <c r="J21" s="76"/>
    </row>
  </sheetData>
  <mergeCells count="37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7:B9"/>
    <mergeCell ref="B10:B11"/>
    <mergeCell ref="B12:B21"/>
    <mergeCell ref="C13:C16"/>
    <mergeCell ref="C17:C19"/>
    <mergeCell ref="D13:D14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C25" sqref="C25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402</v>
      </c>
    </row>
    <row r="3" s="1" customFormat="1" ht="26" customHeight="1" spans="3:3">
      <c r="C3" s="45"/>
    </row>
    <row r="4" s="1" customFormat="1" ht="26" customHeight="1" spans="2:13">
      <c r="B4" s="47" t="s">
        <v>257</v>
      </c>
      <c r="C4" s="48"/>
      <c r="D4" s="48"/>
      <c r="E4" s="48"/>
      <c r="F4" s="48"/>
      <c r="G4" s="48"/>
      <c r="H4" s="48"/>
      <c r="I4" s="48"/>
      <c r="J4" s="78"/>
      <c r="K4" s="79"/>
      <c r="L4" s="79"/>
      <c r="M4" s="79"/>
    </row>
    <row r="5" s="1" customFormat="1" ht="26" customHeight="1" spans="2:13">
      <c r="B5" s="49" t="s">
        <v>258</v>
      </c>
      <c r="C5" s="49"/>
      <c r="D5" s="49"/>
      <c r="E5" s="49"/>
      <c r="F5" s="49"/>
      <c r="G5" s="49"/>
      <c r="H5" s="49"/>
      <c r="I5" s="49"/>
      <c r="J5" s="49"/>
      <c r="K5" s="80"/>
      <c r="L5" s="80"/>
      <c r="M5" s="80"/>
    </row>
    <row r="6" s="1" customFormat="1" ht="26" customHeight="1" spans="2:13">
      <c r="B6" s="50" t="s">
        <v>259</v>
      </c>
      <c r="C6" s="51" t="s">
        <v>403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6" customHeight="1" spans="2:13">
      <c r="B7" s="50" t="s">
        <v>261</v>
      </c>
      <c r="C7" s="51" t="s">
        <v>244</v>
      </c>
      <c r="D7" s="51"/>
      <c r="E7" s="51"/>
      <c r="F7" s="51"/>
      <c r="G7" s="51"/>
      <c r="H7" s="51"/>
      <c r="I7" s="51"/>
      <c r="J7" s="51"/>
      <c r="K7" s="81"/>
      <c r="L7" s="81"/>
      <c r="M7" s="81"/>
    </row>
    <row r="8" s="1" customFormat="1" ht="26" customHeight="1" spans="2:13">
      <c r="B8" s="52" t="s">
        <v>262</v>
      </c>
      <c r="C8" s="53" t="s">
        <v>263</v>
      </c>
      <c r="D8" s="53"/>
      <c r="E8" s="53"/>
      <c r="F8" s="54">
        <v>15000</v>
      </c>
      <c r="G8" s="54"/>
      <c r="H8" s="54"/>
      <c r="I8" s="54"/>
      <c r="J8" s="54"/>
      <c r="K8" s="81"/>
      <c r="L8" s="81"/>
      <c r="M8" s="81"/>
    </row>
    <row r="9" s="1" customFormat="1" ht="26" customHeight="1" spans="2:13">
      <c r="B9" s="55"/>
      <c r="C9" s="53" t="s">
        <v>264</v>
      </c>
      <c r="D9" s="53"/>
      <c r="E9" s="53"/>
      <c r="F9" s="54">
        <v>15000</v>
      </c>
      <c r="G9" s="54"/>
      <c r="H9" s="54"/>
      <c r="I9" s="54"/>
      <c r="J9" s="54"/>
      <c r="K9" s="81"/>
      <c r="L9" s="81"/>
      <c r="M9" s="81"/>
    </row>
    <row r="10" s="1" customFormat="1" ht="26" customHeight="1" spans="2:13">
      <c r="B10" s="55"/>
      <c r="C10" s="53" t="s">
        <v>265</v>
      </c>
      <c r="D10" s="53"/>
      <c r="E10" s="53"/>
      <c r="F10" s="56"/>
      <c r="G10" s="56"/>
      <c r="H10" s="56"/>
      <c r="I10" s="56"/>
      <c r="J10" s="56"/>
      <c r="K10" s="81"/>
      <c r="L10" s="81"/>
      <c r="M10" s="81"/>
    </row>
    <row r="11" s="1" customFormat="1" ht="26" customHeight="1" spans="2:13">
      <c r="B11" s="52" t="s">
        <v>266</v>
      </c>
      <c r="C11" s="57" t="s">
        <v>404</v>
      </c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6" customHeight="1" spans="2:13">
      <c r="B12" s="52"/>
      <c r="C12" s="57"/>
      <c r="D12" s="57"/>
      <c r="E12" s="57"/>
      <c r="F12" s="57"/>
      <c r="G12" s="57"/>
      <c r="H12" s="57"/>
      <c r="I12" s="57"/>
      <c r="J12" s="57"/>
      <c r="K12" s="81"/>
      <c r="L12" s="81"/>
      <c r="M12" s="81"/>
    </row>
    <row r="13" s="1" customFormat="1" ht="26" customHeight="1" spans="2:13">
      <c r="B13" s="58" t="s">
        <v>268</v>
      </c>
      <c r="C13" s="50" t="s">
        <v>269</v>
      </c>
      <c r="D13" s="50" t="s">
        <v>270</v>
      </c>
      <c r="E13" s="53" t="s">
        <v>271</v>
      </c>
      <c r="F13" s="53"/>
      <c r="G13" s="53" t="s">
        <v>272</v>
      </c>
      <c r="H13" s="53"/>
      <c r="I13" s="53"/>
      <c r="J13" s="53"/>
      <c r="K13" s="81"/>
      <c r="L13" s="81"/>
      <c r="M13" s="81"/>
    </row>
    <row r="14" s="1" customFormat="1" ht="26" customHeight="1" spans="2:13">
      <c r="B14" s="59"/>
      <c r="C14" s="55" t="s">
        <v>273</v>
      </c>
      <c r="D14" s="55" t="s">
        <v>274</v>
      </c>
      <c r="E14" s="60" t="s">
        <v>405</v>
      </c>
      <c r="F14" s="61"/>
      <c r="G14" s="60" t="s">
        <v>406</v>
      </c>
      <c r="H14" s="61"/>
      <c r="I14" s="61"/>
      <c r="J14" s="61"/>
      <c r="K14" s="81"/>
      <c r="L14" s="81"/>
      <c r="M14" s="81"/>
    </row>
    <row r="15" s="1" customFormat="1" ht="26" customHeight="1" spans="2:10">
      <c r="B15" s="59"/>
      <c r="C15" s="55"/>
      <c r="D15" s="58" t="s">
        <v>277</v>
      </c>
      <c r="E15" s="60" t="s">
        <v>407</v>
      </c>
      <c r="F15" s="61"/>
      <c r="G15" s="60" t="s">
        <v>408</v>
      </c>
      <c r="H15" s="61"/>
      <c r="I15" s="61"/>
      <c r="J15" s="61"/>
    </row>
    <row r="16" s="1" customFormat="1" ht="26" customHeight="1" spans="2:10">
      <c r="B16" s="59"/>
      <c r="C16" s="55"/>
      <c r="D16" s="59" t="s">
        <v>282</v>
      </c>
      <c r="E16" s="62" t="s">
        <v>409</v>
      </c>
      <c r="F16" s="63"/>
      <c r="G16" s="62" t="s">
        <v>310</v>
      </c>
      <c r="H16" s="65"/>
      <c r="I16" s="65"/>
      <c r="J16" s="63"/>
    </row>
    <row r="17" s="1" customFormat="1" ht="26" customHeight="1" spans="2:10">
      <c r="B17" s="59"/>
      <c r="C17" s="58" t="s">
        <v>285</v>
      </c>
      <c r="D17" s="66" t="s">
        <v>286</v>
      </c>
      <c r="E17" s="62" t="s">
        <v>410</v>
      </c>
      <c r="F17" s="63"/>
      <c r="G17" s="67" t="s">
        <v>372</v>
      </c>
      <c r="H17" s="68"/>
      <c r="I17" s="68"/>
      <c r="J17" s="70"/>
    </row>
    <row r="18" s="1" customFormat="1" ht="26" customHeight="1" spans="2:10">
      <c r="B18" s="59"/>
      <c r="C18" s="59"/>
      <c r="D18" s="69" t="s">
        <v>289</v>
      </c>
      <c r="E18" s="67" t="s">
        <v>411</v>
      </c>
      <c r="F18" s="70"/>
      <c r="G18" s="67" t="s">
        <v>412</v>
      </c>
      <c r="H18" s="68"/>
      <c r="I18" s="68"/>
      <c r="J18" s="70"/>
    </row>
    <row r="19" s="1" customFormat="1" ht="26" customHeight="1" spans="2:10">
      <c r="B19" s="59"/>
      <c r="C19" s="59"/>
      <c r="D19" s="52" t="s">
        <v>399</v>
      </c>
      <c r="E19" s="71"/>
      <c r="F19" s="71"/>
      <c r="G19" s="72"/>
      <c r="H19" s="72"/>
      <c r="I19" s="72"/>
      <c r="J19" s="72"/>
    </row>
    <row r="20" s="1" customFormat="1" ht="26" customHeight="1" spans="2:10">
      <c r="B20" s="59"/>
      <c r="C20" s="55" t="s">
        <v>291</v>
      </c>
      <c r="D20" s="52" t="s">
        <v>292</v>
      </c>
      <c r="E20" s="73" t="s">
        <v>413</v>
      </c>
      <c r="F20" s="61"/>
      <c r="G20" s="73" t="s">
        <v>414</v>
      </c>
      <c r="H20" s="61"/>
      <c r="I20" s="61"/>
      <c r="J20" s="61"/>
    </row>
    <row r="21" ht="26" customHeight="1" spans="2:10">
      <c r="B21" s="74"/>
      <c r="C21" s="55" t="s">
        <v>295</v>
      </c>
      <c r="D21" s="55" t="s">
        <v>296</v>
      </c>
      <c r="E21" s="75" t="s">
        <v>297</v>
      </c>
      <c r="F21" s="76"/>
      <c r="G21" s="75" t="s">
        <v>415</v>
      </c>
      <c r="H21" s="77"/>
      <c r="I21" s="77"/>
      <c r="J21" s="76"/>
    </row>
  </sheetData>
  <mergeCells count="34">
    <mergeCell ref="B4:J4"/>
    <mergeCell ref="B5:J5"/>
    <mergeCell ref="C6:J6"/>
    <mergeCell ref="C7:J7"/>
    <mergeCell ref="C8:E8"/>
    <mergeCell ref="F8:J8"/>
    <mergeCell ref="C9:E9"/>
    <mergeCell ref="F9:J9"/>
    <mergeCell ref="C10:E10"/>
    <mergeCell ref="F10:J10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8:B10"/>
    <mergeCell ref="B11:B12"/>
    <mergeCell ref="B13:B21"/>
    <mergeCell ref="C14:C16"/>
    <mergeCell ref="C17:C19"/>
    <mergeCell ref="C11:J12"/>
  </mergeCells>
  <dataValidations count="1">
    <dataValidation type="list" allowBlank="1" showInputMessage="1" showErrorMessage="1" sqref="M6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25" sqref="E25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416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417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244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2.56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2.56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418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33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419</v>
      </c>
      <c r="F13" s="61"/>
      <c r="G13" s="60" t="s">
        <v>420</v>
      </c>
      <c r="H13" s="61"/>
      <c r="I13" s="61"/>
      <c r="J13" s="61"/>
      <c r="K13" s="81"/>
      <c r="L13" s="81"/>
      <c r="M13" s="81"/>
    </row>
    <row r="14" s="1" customFormat="1" ht="38" customHeight="1" spans="2:13">
      <c r="B14" s="59"/>
      <c r="C14" s="55"/>
      <c r="D14" s="55"/>
      <c r="E14" s="60" t="s">
        <v>421</v>
      </c>
      <c r="F14" s="61"/>
      <c r="G14" s="60" t="s">
        <v>422</v>
      </c>
      <c r="H14" s="61"/>
      <c r="I14" s="61"/>
      <c r="J14" s="61"/>
      <c r="K14" s="82"/>
      <c r="L14" s="82"/>
      <c r="M14" s="82"/>
    </row>
    <row r="15" s="1" customFormat="1" ht="24" customHeight="1" spans="2:10">
      <c r="B15" s="59"/>
      <c r="C15" s="55"/>
      <c r="D15" s="58" t="s">
        <v>277</v>
      </c>
      <c r="E15" s="60" t="s">
        <v>423</v>
      </c>
      <c r="F15" s="61"/>
      <c r="G15" s="60" t="s">
        <v>424</v>
      </c>
      <c r="H15" s="61"/>
      <c r="I15" s="61"/>
      <c r="J15" s="61"/>
    </row>
    <row r="16" s="1" customFormat="1" ht="24" customHeight="1" spans="2:10">
      <c r="B16" s="59"/>
      <c r="C16" s="55"/>
      <c r="D16" s="74"/>
      <c r="E16" s="62" t="s">
        <v>425</v>
      </c>
      <c r="F16" s="63"/>
      <c r="G16" s="62" t="s">
        <v>426</v>
      </c>
      <c r="H16" s="65"/>
      <c r="I16" s="65"/>
      <c r="J16" s="63"/>
    </row>
    <row r="17" s="1" customFormat="1" ht="24" customHeight="1" spans="2:10">
      <c r="B17" s="59"/>
      <c r="C17" s="55"/>
      <c r="D17" s="59" t="s">
        <v>282</v>
      </c>
      <c r="E17" s="62" t="s">
        <v>283</v>
      </c>
      <c r="F17" s="63"/>
      <c r="G17" s="64" t="s">
        <v>427</v>
      </c>
      <c r="H17" s="65"/>
      <c r="I17" s="65"/>
      <c r="J17" s="63"/>
    </row>
    <row r="18" s="1" customFormat="1" ht="56" customHeight="1" spans="2:10">
      <c r="B18" s="59"/>
      <c r="C18" s="58" t="s">
        <v>285</v>
      </c>
      <c r="D18" s="66" t="s">
        <v>286</v>
      </c>
      <c r="E18" s="62" t="s">
        <v>428</v>
      </c>
      <c r="F18" s="63"/>
      <c r="G18" s="67" t="s">
        <v>429</v>
      </c>
      <c r="H18" s="68"/>
      <c r="I18" s="68"/>
      <c r="J18" s="70"/>
    </row>
    <row r="19" s="1" customFormat="1" ht="28" customHeight="1" spans="2:10">
      <c r="B19" s="59"/>
      <c r="C19" s="59"/>
      <c r="D19" s="69" t="s">
        <v>289</v>
      </c>
      <c r="E19" s="67"/>
      <c r="F19" s="70"/>
      <c r="G19" s="67"/>
      <c r="H19" s="68"/>
      <c r="I19" s="68"/>
      <c r="J19" s="70"/>
    </row>
    <row r="20" s="1" customFormat="1" ht="24" spans="2:10">
      <c r="B20" s="59"/>
      <c r="C20" s="59"/>
      <c r="D20" s="52" t="s">
        <v>399</v>
      </c>
      <c r="E20" s="71"/>
      <c r="F20" s="71"/>
      <c r="G20" s="72"/>
      <c r="H20" s="72"/>
      <c r="I20" s="72"/>
      <c r="J20" s="72"/>
    </row>
    <row r="21" s="1" customFormat="1" ht="33" customHeight="1" spans="2:10">
      <c r="B21" s="59"/>
      <c r="C21" s="55" t="s">
        <v>291</v>
      </c>
      <c r="D21" s="52" t="s">
        <v>292</v>
      </c>
      <c r="E21" s="73" t="s">
        <v>413</v>
      </c>
      <c r="F21" s="61"/>
      <c r="G21" s="73" t="s">
        <v>294</v>
      </c>
      <c r="H21" s="61"/>
      <c r="I21" s="61"/>
      <c r="J21" s="61"/>
    </row>
    <row r="22" ht="21" customHeight="1" spans="2:10">
      <c r="B22" s="74"/>
      <c r="C22" s="55" t="s">
        <v>295</v>
      </c>
      <c r="D22" s="55" t="s">
        <v>296</v>
      </c>
      <c r="E22" s="75" t="s">
        <v>297</v>
      </c>
      <c r="F22" s="76"/>
      <c r="G22" s="75" t="s">
        <v>430</v>
      </c>
      <c r="H22" s="77"/>
      <c r="I22" s="77"/>
      <c r="J22" s="76"/>
    </row>
  </sheetData>
  <mergeCells count="40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7:B9"/>
    <mergeCell ref="B10:B11"/>
    <mergeCell ref="B12:B22"/>
    <mergeCell ref="C13:C17"/>
    <mergeCell ref="C18:C20"/>
    <mergeCell ref="D13:D14"/>
    <mergeCell ref="D15:D16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7" workbookViewId="0">
      <selection activeCell="A3" sqref="$A3:$XFD18"/>
    </sheetView>
  </sheetViews>
  <sheetFormatPr defaultColWidth="9" defaultRowHeight="13.5"/>
  <cols>
    <col min="1" max="1" width="2" style="1" customWidth="1"/>
    <col min="2" max="2" width="11.25" style="1" customWidth="1"/>
    <col min="3" max="3" width="9" style="45"/>
    <col min="4" max="4" width="13.375" style="1" customWidth="1"/>
    <col min="5" max="5" width="10.25" style="1" customWidth="1"/>
    <col min="6" max="6" width="15.75" style="1" customWidth="1"/>
    <col min="7" max="7" width="17.5" style="1" customWidth="1"/>
    <col min="8" max="8" width="10.25" style="1" customWidth="1"/>
    <col min="9" max="9" width="10.5" style="1" customWidth="1"/>
    <col min="10" max="10" width="5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431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432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433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80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80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434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1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435</v>
      </c>
      <c r="F13" s="61"/>
      <c r="G13" s="60" t="s">
        <v>436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8" t="s">
        <v>277</v>
      </c>
      <c r="E14" s="60" t="s">
        <v>437</v>
      </c>
      <c r="F14" s="61"/>
      <c r="G14" s="83">
        <v>1</v>
      </c>
      <c r="H14" s="61"/>
      <c r="I14" s="61"/>
      <c r="J14" s="61"/>
    </row>
    <row r="15" s="1" customFormat="1" ht="24" customHeight="1" spans="2:10">
      <c r="B15" s="59"/>
      <c r="C15" s="55"/>
      <c r="D15" s="59" t="s">
        <v>282</v>
      </c>
      <c r="E15" s="62" t="s">
        <v>438</v>
      </c>
      <c r="F15" s="63"/>
      <c r="G15" s="64" t="s">
        <v>439</v>
      </c>
      <c r="H15" s="65"/>
      <c r="I15" s="65"/>
      <c r="J15" s="63"/>
    </row>
    <row r="16" s="1" customFormat="1" ht="37" customHeight="1" spans="2:10">
      <c r="B16" s="59"/>
      <c r="C16" s="58" t="s">
        <v>285</v>
      </c>
      <c r="D16" s="66" t="s">
        <v>286</v>
      </c>
      <c r="E16" s="62" t="s">
        <v>440</v>
      </c>
      <c r="F16" s="63"/>
      <c r="G16" s="67" t="s">
        <v>288</v>
      </c>
      <c r="H16" s="68"/>
      <c r="I16" s="68"/>
      <c r="J16" s="70"/>
    </row>
    <row r="17" s="1" customFormat="1" ht="29" customHeight="1" spans="2:10">
      <c r="B17" s="59"/>
      <c r="C17" s="55" t="s">
        <v>291</v>
      </c>
      <c r="D17" s="52" t="s">
        <v>292</v>
      </c>
      <c r="E17" s="73" t="s">
        <v>413</v>
      </c>
      <c r="F17" s="61"/>
      <c r="G17" s="73" t="s">
        <v>441</v>
      </c>
      <c r="H17" s="61"/>
      <c r="I17" s="61"/>
      <c r="J17" s="61"/>
    </row>
    <row r="18" ht="29" customHeight="1" spans="1:10">
      <c r="A18"/>
      <c r="B18" s="74"/>
      <c r="C18" s="55" t="s">
        <v>295</v>
      </c>
      <c r="D18" s="55" t="s">
        <v>296</v>
      </c>
      <c r="E18" s="75" t="s">
        <v>442</v>
      </c>
      <c r="F18" s="76"/>
      <c r="G18" s="75" t="s">
        <v>443</v>
      </c>
      <c r="H18" s="77"/>
      <c r="I18" s="77"/>
      <c r="J18" s="76"/>
    </row>
  </sheetData>
  <mergeCells count="29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7:B9"/>
    <mergeCell ref="B10:B11"/>
    <mergeCell ref="B12:B18"/>
    <mergeCell ref="C13:C15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L23" sqref="L23"/>
    </sheetView>
  </sheetViews>
  <sheetFormatPr defaultColWidth="9" defaultRowHeight="13.5"/>
  <cols>
    <col min="1" max="1" width="3.5" style="1" customWidth="1"/>
    <col min="2" max="2" width="11.25" style="1" customWidth="1"/>
    <col min="3" max="3" width="9" style="4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444</v>
      </c>
    </row>
    <row r="2" s="1" customFormat="1" spans="3:3">
      <c r="C2" s="45"/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445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245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9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9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446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52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447</v>
      </c>
      <c r="F13" s="61"/>
      <c r="G13" s="60" t="s">
        <v>448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8" t="s">
        <v>277</v>
      </c>
      <c r="E14" s="60" t="s">
        <v>449</v>
      </c>
      <c r="F14" s="61"/>
      <c r="G14" s="60" t="s">
        <v>450</v>
      </c>
      <c r="H14" s="61"/>
      <c r="I14" s="61"/>
      <c r="J14" s="61"/>
    </row>
    <row r="15" s="1" customFormat="1" ht="24" customHeight="1" spans="2:10">
      <c r="B15" s="59"/>
      <c r="C15" s="55"/>
      <c r="D15" s="59" t="s">
        <v>282</v>
      </c>
      <c r="E15" s="62" t="s">
        <v>451</v>
      </c>
      <c r="F15" s="63"/>
      <c r="G15" s="64" t="s">
        <v>452</v>
      </c>
      <c r="H15" s="65"/>
      <c r="I15" s="65"/>
      <c r="J15" s="63"/>
    </row>
    <row r="16" s="1" customFormat="1" ht="37" customHeight="1" spans="2:10">
      <c r="B16" s="59"/>
      <c r="C16" s="58" t="s">
        <v>285</v>
      </c>
      <c r="D16" s="66" t="s">
        <v>286</v>
      </c>
      <c r="E16" s="62" t="s">
        <v>453</v>
      </c>
      <c r="F16" s="63"/>
      <c r="G16" s="67" t="s">
        <v>454</v>
      </c>
      <c r="H16" s="68"/>
      <c r="I16" s="68"/>
      <c r="J16" s="70"/>
    </row>
    <row r="17" s="1" customFormat="1" ht="28" customHeight="1" spans="2:10">
      <c r="B17" s="59"/>
      <c r="C17" s="59"/>
      <c r="D17" s="69" t="s">
        <v>289</v>
      </c>
      <c r="E17" s="67" t="s">
        <v>455</v>
      </c>
      <c r="F17" s="70"/>
      <c r="G17" s="67" t="s">
        <v>456</v>
      </c>
      <c r="H17" s="68"/>
      <c r="I17" s="68"/>
      <c r="J17" s="70"/>
    </row>
    <row r="18" s="1" customFormat="1" ht="24" spans="2:10">
      <c r="B18" s="59"/>
      <c r="C18" s="59"/>
      <c r="D18" s="52" t="s">
        <v>399</v>
      </c>
      <c r="E18" s="71"/>
      <c r="F18" s="71"/>
      <c r="G18" s="72"/>
      <c r="H18" s="72"/>
      <c r="I18" s="72"/>
      <c r="J18" s="72"/>
    </row>
    <row r="19" s="1" customFormat="1" ht="33" customHeight="1" spans="2:10">
      <c r="B19" s="59"/>
      <c r="C19" s="55" t="s">
        <v>291</v>
      </c>
      <c r="D19" s="52" t="s">
        <v>292</v>
      </c>
      <c r="E19" s="73" t="s">
        <v>413</v>
      </c>
      <c r="F19" s="61"/>
      <c r="G19" s="73" t="s">
        <v>441</v>
      </c>
      <c r="H19" s="61"/>
      <c r="I19" s="61"/>
      <c r="J19" s="61"/>
    </row>
    <row r="20" ht="26" customHeight="1" spans="1:10">
      <c r="A20"/>
      <c r="B20" s="74"/>
      <c r="C20" s="55" t="s">
        <v>295</v>
      </c>
      <c r="D20" s="55" t="s">
        <v>296</v>
      </c>
      <c r="E20" s="75" t="s">
        <v>297</v>
      </c>
      <c r="F20" s="76"/>
      <c r="G20" s="75" t="s">
        <v>457</v>
      </c>
      <c r="H20" s="77"/>
      <c r="I20" s="77"/>
      <c r="J20" s="76"/>
    </row>
  </sheetData>
  <mergeCells count="34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5"/>
    <mergeCell ref="C16:C18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0"/>
  <sheetViews>
    <sheetView workbookViewId="0">
      <selection activeCell="A16" sqref="$A12:$XFD20"/>
    </sheetView>
  </sheetViews>
  <sheetFormatPr defaultColWidth="9" defaultRowHeight="13.5"/>
  <cols>
    <col min="1" max="1" width="3.625" style="1" customWidth="1"/>
    <col min="2" max="2" width="11.25" style="1" customWidth="1"/>
    <col min="3" max="3" width="9" style="4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2" s="1" customFormat="1" ht="19" customHeight="1" spans="2:10">
      <c r="B2" s="46"/>
      <c r="C2" s="45"/>
      <c r="J2" s="1" t="s">
        <v>458</v>
      </c>
    </row>
    <row r="3" s="1" customFormat="1" ht="24" customHeight="1" spans="2:13">
      <c r="B3" s="47" t="s">
        <v>257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258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259</v>
      </c>
      <c r="C5" s="51" t="s">
        <v>459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261</v>
      </c>
      <c r="C6" s="51" t="s">
        <v>245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262</v>
      </c>
      <c r="C7" s="53" t="s">
        <v>263</v>
      </c>
      <c r="D7" s="53"/>
      <c r="E7" s="53"/>
      <c r="F7" s="54">
        <v>2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264</v>
      </c>
      <c r="D8" s="53"/>
      <c r="E8" s="53"/>
      <c r="F8" s="54">
        <v>2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265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266</v>
      </c>
      <c r="C10" s="57" t="s">
        <v>460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1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268</v>
      </c>
      <c r="C12" s="50" t="s">
        <v>269</v>
      </c>
      <c r="D12" s="50" t="s">
        <v>270</v>
      </c>
      <c r="E12" s="53" t="s">
        <v>271</v>
      </c>
      <c r="F12" s="53"/>
      <c r="G12" s="53" t="s">
        <v>272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273</v>
      </c>
      <c r="D13" s="55" t="s">
        <v>274</v>
      </c>
      <c r="E13" s="60" t="s">
        <v>461</v>
      </c>
      <c r="F13" s="61"/>
      <c r="G13" s="60" t="s">
        <v>462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8" t="s">
        <v>277</v>
      </c>
      <c r="E14" s="60" t="s">
        <v>463</v>
      </c>
      <c r="F14" s="61"/>
      <c r="G14" s="60" t="s">
        <v>464</v>
      </c>
      <c r="H14" s="61"/>
      <c r="I14" s="61"/>
      <c r="J14" s="61"/>
    </row>
    <row r="15" s="1" customFormat="1" ht="24" customHeight="1" spans="2:10">
      <c r="B15" s="59"/>
      <c r="C15" s="55"/>
      <c r="D15" s="59" t="s">
        <v>282</v>
      </c>
      <c r="E15" s="62" t="s">
        <v>283</v>
      </c>
      <c r="F15" s="63"/>
      <c r="G15" s="64" t="s">
        <v>427</v>
      </c>
      <c r="H15" s="65"/>
      <c r="I15" s="65"/>
      <c r="J15" s="63"/>
    </row>
    <row r="16" s="1" customFormat="1" ht="37" customHeight="1" spans="2:10">
      <c r="B16" s="59"/>
      <c r="C16" s="58" t="s">
        <v>285</v>
      </c>
      <c r="D16" s="66" t="s">
        <v>286</v>
      </c>
      <c r="E16" s="62" t="s">
        <v>464</v>
      </c>
      <c r="F16" s="63"/>
      <c r="G16" s="67" t="s">
        <v>464</v>
      </c>
      <c r="H16" s="68"/>
      <c r="I16" s="68"/>
      <c r="J16" s="70"/>
    </row>
    <row r="17" s="1" customFormat="1" ht="28" customHeight="1" spans="2:10">
      <c r="B17" s="59"/>
      <c r="C17" s="59"/>
      <c r="D17" s="69" t="s">
        <v>289</v>
      </c>
      <c r="E17" s="67" t="s">
        <v>465</v>
      </c>
      <c r="F17" s="70"/>
      <c r="G17" s="67" t="s">
        <v>465</v>
      </c>
      <c r="H17" s="68"/>
      <c r="I17" s="68"/>
      <c r="J17" s="70"/>
    </row>
    <row r="18" s="1" customFormat="1" ht="24" spans="2:10">
      <c r="B18" s="59"/>
      <c r="C18" s="59"/>
      <c r="D18" s="52" t="s">
        <v>399</v>
      </c>
      <c r="E18" s="71" t="s">
        <v>466</v>
      </c>
      <c r="F18" s="71"/>
      <c r="G18" s="72" t="s">
        <v>467</v>
      </c>
      <c r="H18" s="72"/>
      <c r="I18" s="72"/>
      <c r="J18" s="72"/>
    </row>
    <row r="19" s="1" customFormat="1" ht="33" customHeight="1" spans="2:10">
      <c r="B19" s="59"/>
      <c r="C19" s="55" t="s">
        <v>291</v>
      </c>
      <c r="D19" s="52" t="s">
        <v>292</v>
      </c>
      <c r="E19" s="73" t="s">
        <v>413</v>
      </c>
      <c r="F19" s="61"/>
      <c r="G19" s="73" t="s">
        <v>441</v>
      </c>
      <c r="H19" s="61"/>
      <c r="I19" s="61"/>
      <c r="J19" s="61"/>
    </row>
    <row r="20" ht="29" customHeight="1" spans="1:10">
      <c r="A20"/>
      <c r="B20" s="74"/>
      <c r="C20" s="55" t="s">
        <v>295</v>
      </c>
      <c r="D20" s="55" t="s">
        <v>296</v>
      </c>
      <c r="E20" s="75" t="s">
        <v>297</v>
      </c>
      <c r="F20" s="76"/>
      <c r="G20" s="75" t="s">
        <v>468</v>
      </c>
      <c r="H20" s="77"/>
      <c r="I20" s="77"/>
      <c r="J20" s="76"/>
    </row>
  </sheetData>
  <mergeCells count="34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5"/>
    <mergeCell ref="C16:C18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M18" sqref="M18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469</v>
      </c>
    </row>
    <row r="2" s="1" customFormat="1" ht="24" customHeight="1" spans="2:13">
      <c r="B2" s="47" t="s">
        <v>257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258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259</v>
      </c>
      <c r="C4" s="51" t="s">
        <v>470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261</v>
      </c>
      <c r="C5" s="51" t="s">
        <v>245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262</v>
      </c>
      <c r="C6" s="53" t="s">
        <v>263</v>
      </c>
      <c r="D6" s="53"/>
      <c r="E6" s="53"/>
      <c r="F6" s="54">
        <v>7.2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264</v>
      </c>
      <c r="D7" s="53"/>
      <c r="E7" s="53"/>
      <c r="F7" s="54">
        <v>7.2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265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266</v>
      </c>
      <c r="C9" s="57" t="s">
        <v>471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17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268</v>
      </c>
      <c r="C11" s="50" t="s">
        <v>269</v>
      </c>
      <c r="D11" s="50" t="s">
        <v>270</v>
      </c>
      <c r="E11" s="53" t="s">
        <v>271</v>
      </c>
      <c r="F11" s="53"/>
      <c r="G11" s="53" t="s">
        <v>272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273</v>
      </c>
      <c r="D12" s="55" t="s">
        <v>274</v>
      </c>
      <c r="E12" s="60" t="s">
        <v>472</v>
      </c>
      <c r="F12" s="61"/>
      <c r="G12" s="61" t="s">
        <v>473</v>
      </c>
      <c r="H12" s="61"/>
      <c r="I12" s="61"/>
      <c r="J12" s="61"/>
      <c r="K12" s="81"/>
      <c r="L12" s="81"/>
      <c r="M12" s="81"/>
    </row>
    <row r="13" s="1" customFormat="1" ht="38" customHeight="1" spans="2:13">
      <c r="B13" s="59"/>
      <c r="C13" s="55"/>
      <c r="D13" s="55"/>
      <c r="E13" s="60" t="s">
        <v>474</v>
      </c>
      <c r="F13" s="61"/>
      <c r="G13" s="61" t="s">
        <v>475</v>
      </c>
      <c r="H13" s="61"/>
      <c r="I13" s="61"/>
      <c r="J13" s="61"/>
      <c r="K13" s="82"/>
      <c r="L13" s="82"/>
      <c r="M13" s="82"/>
    </row>
    <row r="14" s="1" customFormat="1" ht="24" customHeight="1" spans="2:10">
      <c r="B14" s="59"/>
      <c r="C14" s="55"/>
      <c r="D14" s="58" t="s">
        <v>277</v>
      </c>
      <c r="E14" s="60" t="s">
        <v>476</v>
      </c>
      <c r="F14" s="61"/>
      <c r="G14" s="60" t="s">
        <v>477</v>
      </c>
      <c r="H14" s="61"/>
      <c r="I14" s="61"/>
      <c r="J14" s="61"/>
    </row>
    <row r="15" s="1" customFormat="1" ht="24" customHeight="1" spans="2:10">
      <c r="B15" s="59"/>
      <c r="C15" s="55"/>
      <c r="D15" s="59" t="s">
        <v>282</v>
      </c>
      <c r="E15" s="62" t="s">
        <v>283</v>
      </c>
      <c r="F15" s="63"/>
      <c r="G15" s="64" t="s">
        <v>427</v>
      </c>
      <c r="H15" s="65"/>
      <c r="I15" s="65"/>
      <c r="J15" s="63"/>
    </row>
    <row r="16" s="1" customFormat="1" ht="37" customHeight="1" spans="2:10">
      <c r="B16" s="59"/>
      <c r="C16" s="58" t="s">
        <v>285</v>
      </c>
      <c r="D16" s="66" t="s">
        <v>286</v>
      </c>
      <c r="E16" s="62" t="s">
        <v>464</v>
      </c>
      <c r="F16" s="63"/>
      <c r="G16" s="67" t="s">
        <v>465</v>
      </c>
      <c r="H16" s="68"/>
      <c r="I16" s="68"/>
      <c r="J16" s="70"/>
    </row>
    <row r="17" s="1" customFormat="1" ht="28" customHeight="1" spans="2:10">
      <c r="B17" s="59"/>
      <c r="C17" s="59"/>
      <c r="D17" s="69" t="s">
        <v>289</v>
      </c>
      <c r="E17" s="67" t="s">
        <v>465</v>
      </c>
      <c r="F17" s="70"/>
      <c r="G17" s="67" t="s">
        <v>465</v>
      </c>
      <c r="H17" s="68"/>
      <c r="I17" s="68"/>
      <c r="J17" s="70"/>
    </row>
    <row r="18" s="1" customFormat="1" ht="24" spans="2:10">
      <c r="B18" s="59"/>
      <c r="C18" s="59"/>
      <c r="D18" s="52" t="s">
        <v>399</v>
      </c>
      <c r="E18" s="71" t="s">
        <v>466</v>
      </c>
      <c r="F18" s="71"/>
      <c r="G18" s="72" t="s">
        <v>467</v>
      </c>
      <c r="H18" s="72"/>
      <c r="I18" s="72"/>
      <c r="J18" s="72"/>
    </row>
    <row r="19" s="1" customFormat="1" ht="33" customHeight="1" spans="2:10">
      <c r="B19" s="59"/>
      <c r="C19" s="55" t="s">
        <v>291</v>
      </c>
      <c r="D19" s="52" t="s">
        <v>292</v>
      </c>
      <c r="E19" s="73" t="s">
        <v>413</v>
      </c>
      <c r="F19" s="61"/>
      <c r="G19" s="73" t="s">
        <v>441</v>
      </c>
      <c r="H19" s="61"/>
      <c r="I19" s="61"/>
      <c r="J19" s="61"/>
    </row>
    <row r="20" ht="30" customHeight="1" spans="2:10">
      <c r="B20" s="74"/>
      <c r="C20" s="55" t="s">
        <v>295</v>
      </c>
      <c r="D20" s="55" t="s">
        <v>296</v>
      </c>
      <c r="E20" s="75" t="s">
        <v>297</v>
      </c>
      <c r="F20" s="76"/>
      <c r="G20" s="75" t="s">
        <v>478</v>
      </c>
      <c r="H20" s="77"/>
      <c r="I20" s="77"/>
      <c r="J20" s="7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40"/>
  <sheetViews>
    <sheetView topLeftCell="A4" workbookViewId="0">
      <selection activeCell="L10" sqref="L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20.875" style="1" customWidth="1"/>
    <col min="6" max="6" width="9.625" style="1" customWidth="1"/>
    <col min="7" max="7" width="13.125" style="1" customWidth="1"/>
    <col min="8" max="8" width="9.625" style="1" customWidth="1"/>
    <col min="9" max="9" width="11.375" style="1" customWidth="1"/>
    <col min="10" max="10" width="9.75" style="1" customWidth="1"/>
    <col min="11" max="16383" width="10" style="1"/>
  </cols>
  <sheetData>
    <row r="1" s="1" customFormat="1" ht="25" customHeight="1" spans="2:16384">
      <c r="B1" s="2"/>
      <c r="I1" s="1" t="s">
        <v>479</v>
      </c>
      <c r="XFD1"/>
    </row>
    <row r="2" s="1" customFormat="1" ht="27" customHeight="1" spans="2:16384">
      <c r="B2" s="3" t="s">
        <v>480</v>
      </c>
      <c r="C2" s="4"/>
      <c r="D2" s="4"/>
      <c r="E2" s="4"/>
      <c r="F2" s="4"/>
      <c r="G2" s="4"/>
      <c r="H2" s="4"/>
      <c r="I2" s="4"/>
      <c r="J2" s="4"/>
      <c r="XFD2"/>
    </row>
    <row r="3" s="1" customFormat="1" ht="26.5" customHeight="1" spans="2:16384">
      <c r="B3" s="5" t="s">
        <v>481</v>
      </c>
      <c r="C3" s="6"/>
      <c r="D3" s="6"/>
      <c r="E3" s="6"/>
      <c r="F3" s="6"/>
      <c r="G3" s="6"/>
      <c r="H3" s="6"/>
      <c r="I3" s="6"/>
      <c r="XFD3"/>
    </row>
    <row r="4" s="1" customFormat="1" ht="26.5" customHeight="1" spans="2:16384">
      <c r="B4" s="7" t="s">
        <v>482</v>
      </c>
      <c r="C4" s="7"/>
      <c r="D4" s="8"/>
      <c r="E4" s="9" t="s">
        <v>244</v>
      </c>
      <c r="F4" s="9"/>
      <c r="G4" s="9"/>
      <c r="H4" s="9"/>
      <c r="I4" s="9"/>
      <c r="J4" s="9"/>
      <c r="XFD4"/>
    </row>
    <row r="5" s="1" customFormat="1" ht="26.5" customHeight="1" spans="2:16384">
      <c r="B5" s="10" t="s">
        <v>483</v>
      </c>
      <c r="C5" s="11"/>
      <c r="D5" s="11"/>
      <c r="E5" s="9" t="s">
        <v>484</v>
      </c>
      <c r="F5" s="9"/>
      <c r="G5" s="9" t="s">
        <v>264</v>
      </c>
      <c r="H5" s="9"/>
      <c r="I5" s="9" t="s">
        <v>265</v>
      </c>
      <c r="J5" s="9"/>
      <c r="XFD5"/>
    </row>
    <row r="6" s="1" customFormat="1" ht="30" customHeight="1" spans="2:16384">
      <c r="B6" s="12" t="s">
        <v>485</v>
      </c>
      <c r="C6" s="13"/>
      <c r="D6" s="13"/>
      <c r="E6" s="14">
        <v>46097.73</v>
      </c>
      <c r="F6" s="14"/>
      <c r="G6" s="14">
        <v>46097.73</v>
      </c>
      <c r="H6" s="14"/>
      <c r="I6" s="14"/>
      <c r="J6" s="14"/>
      <c r="XFD6"/>
    </row>
    <row r="7" s="1" customFormat="1" ht="28" customHeight="1" spans="2:16384">
      <c r="B7" s="14" t="s">
        <v>486</v>
      </c>
      <c r="C7" s="14"/>
      <c r="D7" s="15"/>
      <c r="E7" s="14">
        <v>46097.73</v>
      </c>
      <c r="F7" s="14"/>
      <c r="G7" s="16">
        <v>46097.73</v>
      </c>
      <c r="H7" s="16"/>
      <c r="I7" s="16"/>
      <c r="J7" s="16"/>
      <c r="XFD7"/>
    </row>
    <row r="8" s="1" customFormat="1" ht="66" customHeight="1" spans="2:16384">
      <c r="B8" s="14" t="s">
        <v>487</v>
      </c>
      <c r="C8" s="14"/>
      <c r="D8" s="15"/>
      <c r="E8" s="14" t="s">
        <v>488</v>
      </c>
      <c r="F8" s="14"/>
      <c r="G8" s="14"/>
      <c r="H8" s="14"/>
      <c r="I8" s="14"/>
      <c r="J8" s="14"/>
      <c r="XFD8"/>
    </row>
    <row r="9" s="1" customFormat="1" ht="28" customHeight="1" spans="2:16384">
      <c r="B9" s="17" t="s">
        <v>489</v>
      </c>
      <c r="C9" s="18" t="s">
        <v>269</v>
      </c>
      <c r="D9" s="11" t="s">
        <v>270</v>
      </c>
      <c r="E9" s="9" t="s">
        <v>271</v>
      </c>
      <c r="F9" s="9" t="s">
        <v>490</v>
      </c>
      <c r="G9" s="9" t="s">
        <v>491</v>
      </c>
      <c r="H9" s="9"/>
      <c r="I9" s="9"/>
      <c r="J9" s="9"/>
      <c r="XFD9"/>
    </row>
    <row r="10" s="1" customFormat="1" ht="26.5" customHeight="1" spans="2:16384">
      <c r="B10" s="19"/>
      <c r="C10" s="20"/>
      <c r="D10" s="21"/>
      <c r="E10" s="9"/>
      <c r="F10" s="9"/>
      <c r="G10" s="22" t="s">
        <v>492</v>
      </c>
      <c r="H10" s="22" t="s">
        <v>493</v>
      </c>
      <c r="I10" s="9" t="s">
        <v>494</v>
      </c>
      <c r="J10" s="9" t="s">
        <v>495</v>
      </c>
      <c r="XFD10"/>
    </row>
    <row r="11" s="1" customFormat="1" ht="26.5" customHeight="1" spans="2:16384">
      <c r="B11" s="19"/>
      <c r="C11" s="23" t="s">
        <v>295</v>
      </c>
      <c r="D11" s="24" t="s">
        <v>496</v>
      </c>
      <c r="E11" s="9" t="s">
        <v>497</v>
      </c>
      <c r="F11" s="14" t="s">
        <v>498</v>
      </c>
      <c r="G11" s="25">
        <v>1.8432</v>
      </c>
      <c r="H11" s="26">
        <v>3.5474</v>
      </c>
      <c r="I11" s="26">
        <v>1.0993</v>
      </c>
      <c r="J11" s="26">
        <v>0.8828</v>
      </c>
      <c r="XFD11"/>
    </row>
    <row r="12" s="1" customFormat="1" ht="26.5" customHeight="1" spans="2:16384">
      <c r="B12" s="19"/>
      <c r="C12" s="27"/>
      <c r="D12" s="28"/>
      <c r="E12" s="9" t="s">
        <v>499</v>
      </c>
      <c r="F12" s="29" t="s">
        <v>500</v>
      </c>
      <c r="G12" s="25">
        <v>0.224</v>
      </c>
      <c r="H12" s="26">
        <v>0.1375</v>
      </c>
      <c r="I12" s="26">
        <v>0.224</v>
      </c>
      <c r="J12" s="26">
        <v>0.3104</v>
      </c>
      <c r="XFD12"/>
    </row>
    <row r="13" s="1" customFormat="1" ht="26.5" customHeight="1" spans="2:16384">
      <c r="B13" s="19"/>
      <c r="C13" s="27"/>
      <c r="D13" s="30"/>
      <c r="E13" s="9" t="s">
        <v>501</v>
      </c>
      <c r="F13" s="14" t="s">
        <v>502</v>
      </c>
      <c r="G13" s="15" t="s">
        <v>503</v>
      </c>
      <c r="H13" s="13"/>
      <c r="I13" s="13"/>
      <c r="J13" s="41"/>
      <c r="XFD13"/>
    </row>
    <row r="14" s="1" customFormat="1" ht="26.5" customHeight="1" spans="2:16384">
      <c r="B14" s="19"/>
      <c r="C14" s="27"/>
      <c r="D14" s="31" t="s">
        <v>504</v>
      </c>
      <c r="E14" s="9" t="s">
        <v>505</v>
      </c>
      <c r="F14" s="14" t="s">
        <v>506</v>
      </c>
      <c r="G14" s="32" t="s">
        <v>507</v>
      </c>
      <c r="H14" s="33"/>
      <c r="I14" s="33"/>
      <c r="J14" s="42"/>
      <c r="XFD14"/>
    </row>
    <row r="15" s="1" customFormat="1" ht="26.5" customHeight="1" spans="2:16384">
      <c r="B15" s="19"/>
      <c r="C15" s="27"/>
      <c r="D15" s="24" t="s">
        <v>508</v>
      </c>
      <c r="E15" s="34" t="s">
        <v>509</v>
      </c>
      <c r="F15" s="35" t="s">
        <v>441</v>
      </c>
      <c r="G15" s="36">
        <v>0.8</v>
      </c>
      <c r="H15" s="35"/>
      <c r="I15" s="35"/>
      <c r="J15" s="43"/>
      <c r="XFD15"/>
    </row>
    <row r="16" s="1" customFormat="1" ht="26.5" customHeight="1" spans="2:16384">
      <c r="B16" s="9" t="s">
        <v>510</v>
      </c>
      <c r="C16" s="22" t="s">
        <v>269</v>
      </c>
      <c r="D16" s="9" t="s">
        <v>270</v>
      </c>
      <c r="E16" s="9" t="s">
        <v>271</v>
      </c>
      <c r="F16" s="14" t="s">
        <v>272</v>
      </c>
      <c r="G16" s="14"/>
      <c r="H16" s="14"/>
      <c r="I16" s="14"/>
      <c r="J16" s="14"/>
      <c r="XFD16"/>
    </row>
    <row r="17" s="1" customFormat="1" ht="26.5" customHeight="1" spans="2:16384">
      <c r="B17" s="9"/>
      <c r="C17" s="9" t="s">
        <v>273</v>
      </c>
      <c r="D17" s="9" t="s">
        <v>274</v>
      </c>
      <c r="E17" s="9" t="s">
        <v>511</v>
      </c>
      <c r="F17" s="37" t="s">
        <v>512</v>
      </c>
      <c r="G17" s="37"/>
      <c r="H17" s="37"/>
      <c r="I17" s="37"/>
      <c r="J17" s="37"/>
      <c r="XFD17"/>
    </row>
    <row r="18" s="1" customFormat="1" ht="26.5" customHeight="1" spans="2:16384">
      <c r="B18" s="9"/>
      <c r="C18" s="9"/>
      <c r="D18" s="9" t="s">
        <v>274</v>
      </c>
      <c r="E18" s="9" t="s">
        <v>513</v>
      </c>
      <c r="F18" s="37" t="s">
        <v>514</v>
      </c>
      <c r="G18" s="37"/>
      <c r="H18" s="37"/>
      <c r="I18" s="37"/>
      <c r="J18" s="37"/>
      <c r="XFD18"/>
    </row>
    <row r="19" s="1" customFormat="1" ht="26.5" customHeight="1" spans="2:16384">
      <c r="B19" s="9"/>
      <c r="C19" s="9"/>
      <c r="D19" s="9" t="s">
        <v>274</v>
      </c>
      <c r="E19" s="9" t="s">
        <v>515</v>
      </c>
      <c r="F19" s="38">
        <v>0.2</v>
      </c>
      <c r="G19" s="38"/>
      <c r="H19" s="38"/>
      <c r="I19" s="38"/>
      <c r="J19" s="38"/>
      <c r="XFD19"/>
    </row>
    <row r="20" s="1" customFormat="1" ht="26.5" customHeight="1" spans="2:16384">
      <c r="B20" s="9"/>
      <c r="C20" s="9"/>
      <c r="D20" s="9" t="s">
        <v>274</v>
      </c>
      <c r="E20" s="9" t="s">
        <v>516</v>
      </c>
      <c r="F20" s="14" t="s">
        <v>517</v>
      </c>
      <c r="G20" s="14"/>
      <c r="H20" s="14"/>
      <c r="I20" s="14"/>
      <c r="J20" s="14"/>
      <c r="XFD20"/>
    </row>
    <row r="21" s="1" customFormat="1" ht="26.5" customHeight="1" spans="2:16384">
      <c r="B21" s="9"/>
      <c r="C21" s="9"/>
      <c r="D21" s="9" t="s">
        <v>274</v>
      </c>
      <c r="E21" s="9" t="s">
        <v>518</v>
      </c>
      <c r="F21" s="14" t="s">
        <v>519</v>
      </c>
      <c r="G21" s="14"/>
      <c r="H21" s="14"/>
      <c r="I21" s="14"/>
      <c r="J21" s="14"/>
      <c r="XFD21"/>
    </row>
    <row r="22" s="1" customFormat="1" ht="26.5" customHeight="1" spans="2:16384">
      <c r="B22" s="9"/>
      <c r="C22" s="9"/>
      <c r="D22" s="9" t="s">
        <v>274</v>
      </c>
      <c r="E22" s="9" t="s">
        <v>520</v>
      </c>
      <c r="F22" s="14" t="s">
        <v>521</v>
      </c>
      <c r="G22" s="14"/>
      <c r="H22" s="14"/>
      <c r="I22" s="14"/>
      <c r="J22" s="14"/>
      <c r="XFD22"/>
    </row>
    <row r="23" s="1" customFormat="1" ht="26.5" customHeight="1" spans="2:16384">
      <c r="B23" s="9"/>
      <c r="C23" s="9"/>
      <c r="D23" s="9" t="s">
        <v>274</v>
      </c>
      <c r="E23" s="9" t="s">
        <v>522</v>
      </c>
      <c r="F23" s="14" t="s">
        <v>523</v>
      </c>
      <c r="G23" s="14"/>
      <c r="H23" s="14"/>
      <c r="I23" s="14"/>
      <c r="J23" s="14"/>
      <c r="XFD23"/>
    </row>
    <row r="24" s="1" customFormat="1" ht="26.5" customHeight="1" spans="2:16384">
      <c r="B24" s="9"/>
      <c r="C24" s="9"/>
      <c r="D24" s="9" t="s">
        <v>274</v>
      </c>
      <c r="E24" s="9" t="s">
        <v>524</v>
      </c>
      <c r="F24" s="14" t="s">
        <v>525</v>
      </c>
      <c r="G24" s="14"/>
      <c r="H24" s="14"/>
      <c r="I24" s="14"/>
      <c r="J24" s="14"/>
      <c r="XFD24"/>
    </row>
    <row r="25" s="1" customFormat="1" ht="26.5" customHeight="1" spans="2:16384">
      <c r="B25" s="9"/>
      <c r="C25" s="9"/>
      <c r="D25" s="9" t="s">
        <v>274</v>
      </c>
      <c r="E25" s="9" t="s">
        <v>526</v>
      </c>
      <c r="F25" s="14" t="s">
        <v>527</v>
      </c>
      <c r="G25" s="14"/>
      <c r="H25" s="14"/>
      <c r="I25" s="14"/>
      <c r="J25" s="14"/>
      <c r="XFD25"/>
    </row>
    <row r="26" s="1" customFormat="1" ht="26.5" customHeight="1" spans="2:16384">
      <c r="B26" s="9"/>
      <c r="C26" s="9"/>
      <c r="D26" s="9" t="s">
        <v>274</v>
      </c>
      <c r="E26" s="9" t="s">
        <v>528</v>
      </c>
      <c r="F26" s="38">
        <v>0.5</v>
      </c>
      <c r="G26" s="38"/>
      <c r="H26" s="38"/>
      <c r="I26" s="38"/>
      <c r="J26" s="38"/>
      <c r="XFD26"/>
    </row>
    <row r="27" s="1" customFormat="1" ht="26.5" customHeight="1" spans="2:16384">
      <c r="B27" s="9"/>
      <c r="C27" s="9"/>
      <c r="D27" s="9" t="s">
        <v>274</v>
      </c>
      <c r="E27" s="9" t="s">
        <v>529</v>
      </c>
      <c r="F27" s="14" t="s">
        <v>523</v>
      </c>
      <c r="G27" s="14"/>
      <c r="H27" s="14"/>
      <c r="I27" s="14"/>
      <c r="J27" s="14"/>
      <c r="XFD27"/>
    </row>
    <row r="28" s="1" customFormat="1" ht="26.5" customHeight="1" spans="2:16384">
      <c r="B28" s="9"/>
      <c r="C28" s="9" t="s">
        <v>285</v>
      </c>
      <c r="D28" s="9" t="s">
        <v>530</v>
      </c>
      <c r="E28" s="9" t="s">
        <v>531</v>
      </c>
      <c r="F28" s="14" t="s">
        <v>281</v>
      </c>
      <c r="G28" s="14"/>
      <c r="H28" s="14"/>
      <c r="I28" s="14"/>
      <c r="J28" s="14"/>
      <c r="XFD28"/>
    </row>
    <row r="29" s="1" customFormat="1" ht="26.5" customHeight="1" spans="2:16384">
      <c r="B29" s="9"/>
      <c r="C29" s="9"/>
      <c r="D29" s="9" t="s">
        <v>286</v>
      </c>
      <c r="E29" s="9" t="s">
        <v>532</v>
      </c>
      <c r="F29" s="14" t="s">
        <v>281</v>
      </c>
      <c r="G29" s="14"/>
      <c r="H29" s="14"/>
      <c r="I29" s="14"/>
      <c r="J29" s="14"/>
      <c r="XFD29"/>
    </row>
    <row r="30" s="1" customFormat="1" ht="26.5" customHeight="1" spans="2:16384">
      <c r="B30" s="9"/>
      <c r="C30" s="9"/>
      <c r="D30" s="9" t="s">
        <v>289</v>
      </c>
      <c r="E30" s="9" t="s">
        <v>533</v>
      </c>
      <c r="F30" s="14" t="s">
        <v>281</v>
      </c>
      <c r="G30" s="14"/>
      <c r="H30" s="14"/>
      <c r="I30" s="14"/>
      <c r="J30" s="14"/>
      <c r="XFD30"/>
    </row>
    <row r="31" s="1" customFormat="1" ht="26.5" customHeight="1" spans="2:16384">
      <c r="B31" s="9"/>
      <c r="C31" s="9"/>
      <c r="D31" s="9" t="s">
        <v>399</v>
      </c>
      <c r="E31" s="9" t="s">
        <v>534</v>
      </c>
      <c r="F31" s="14" t="s">
        <v>281</v>
      </c>
      <c r="G31" s="14"/>
      <c r="H31" s="14"/>
      <c r="I31" s="14"/>
      <c r="J31" s="14"/>
      <c r="XFD31"/>
    </row>
    <row r="32" s="1" customFormat="1" ht="45" customHeight="1" spans="2:16384">
      <c r="B32" s="39" t="s">
        <v>535</v>
      </c>
      <c r="C32" s="39"/>
      <c r="D32" s="39"/>
      <c r="E32" s="39"/>
      <c r="F32" s="39"/>
      <c r="G32" s="39"/>
      <c r="H32" s="39"/>
      <c r="I32" s="39"/>
      <c r="XFD32"/>
    </row>
    <row r="33" s="1" customFormat="1" ht="16.35" customHeight="1" spans="2:16384">
      <c r="B33" s="40"/>
      <c r="C33" s="40"/>
      <c r="XFD33"/>
    </row>
    <row r="34" s="1" customFormat="1" ht="16.35" customHeight="1" spans="2:16384">
      <c r="B34" s="40"/>
      <c r="XFD34"/>
    </row>
    <row r="35" s="1" customFormat="1" ht="16.35" customHeight="1" spans="2:16384">
      <c r="B35" s="40"/>
      <c r="P35" s="44"/>
      <c r="XFD35"/>
    </row>
    <row r="36" s="1" customFormat="1" ht="16.35" customHeight="1" spans="2:16384">
      <c r="B36" s="40"/>
      <c r="XFD36"/>
    </row>
    <row r="37" s="1" customFormat="1" ht="16.35" customHeight="1" spans="2:16384">
      <c r="B37" s="40"/>
      <c r="C37" s="40"/>
      <c r="D37" s="40"/>
      <c r="E37" s="40"/>
      <c r="F37" s="40"/>
      <c r="G37" s="40"/>
      <c r="H37" s="40"/>
      <c r="I37" s="40"/>
      <c r="XFD37"/>
    </row>
    <row r="38" s="1" customFormat="1" ht="16.35" customHeight="1" spans="2:16384">
      <c r="B38" s="40"/>
      <c r="C38" s="40"/>
      <c r="D38" s="40"/>
      <c r="E38" s="40"/>
      <c r="F38" s="40"/>
      <c r="G38" s="40"/>
      <c r="H38" s="40"/>
      <c r="I38" s="40"/>
      <c r="XFD38"/>
    </row>
    <row r="39" s="1" customFormat="1" ht="16.35" customHeight="1" spans="2:16384">
      <c r="B39" s="40"/>
      <c r="C39" s="40"/>
      <c r="D39" s="40"/>
      <c r="E39" s="40"/>
      <c r="F39" s="40"/>
      <c r="G39" s="40"/>
      <c r="H39" s="40"/>
      <c r="I39" s="40"/>
      <c r="XFD39"/>
    </row>
    <row r="40" s="1" customFormat="1" ht="16.35" customHeight="1" spans="2:16384">
      <c r="B40" s="40"/>
      <c r="C40" s="40"/>
      <c r="D40" s="40"/>
      <c r="E40" s="40"/>
      <c r="F40" s="40"/>
      <c r="G40" s="40"/>
      <c r="H40" s="40"/>
      <c r="I40" s="40"/>
      <c r="XFD40"/>
    </row>
  </sheetData>
  <mergeCells count="48">
    <mergeCell ref="B2:J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4:J14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B32:I32"/>
    <mergeCell ref="B9:B15"/>
    <mergeCell ref="B16:B31"/>
    <mergeCell ref="C9:C10"/>
    <mergeCell ref="C11:C15"/>
    <mergeCell ref="C17:C27"/>
    <mergeCell ref="C28:C31"/>
    <mergeCell ref="D9:D10"/>
    <mergeCell ref="D11:D13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127" customWidth="1"/>
    <col min="2" max="2" width="16.825" style="127" customWidth="1"/>
    <col min="3" max="3" width="31.7833333333333" style="127" customWidth="1"/>
    <col min="4" max="4" width="17" style="127" customWidth="1"/>
    <col min="5" max="5" width="13" style="127" customWidth="1"/>
    <col min="6" max="6" width="16.5" style="127" customWidth="1"/>
    <col min="7" max="7" width="20" style="127" customWidth="1"/>
    <col min="8" max="14" width="13" style="127" customWidth="1"/>
    <col min="15" max="15" width="1.53333333333333" style="127" customWidth="1"/>
    <col min="16" max="16" width="9.76666666666667" style="127" customWidth="1"/>
    <col min="17" max="16384" width="10" style="127"/>
  </cols>
  <sheetData>
    <row r="1" ht="25" customHeight="1" spans="1:15">
      <c r="A1" s="128"/>
      <c r="B1" s="46"/>
      <c r="C1" s="129"/>
      <c r="D1" s="201"/>
      <c r="E1" s="201"/>
      <c r="F1" s="201"/>
      <c r="G1" s="129"/>
      <c r="H1" s="129"/>
      <c r="I1" s="129"/>
      <c r="L1" s="129"/>
      <c r="M1" s="129"/>
      <c r="N1" s="130" t="s">
        <v>65</v>
      </c>
      <c r="O1" s="131"/>
    </row>
    <row r="2" ht="22.8" customHeight="1" spans="1:15">
      <c r="A2" s="128"/>
      <c r="B2" s="132" t="s">
        <v>66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1" t="s">
        <v>3</v>
      </c>
    </row>
    <row r="3" ht="19.55" customHeight="1" spans="1:15">
      <c r="A3" s="133"/>
      <c r="B3" s="134" t="s">
        <v>5</v>
      </c>
      <c r="C3" s="134"/>
      <c r="D3" s="133"/>
      <c r="E3" s="133"/>
      <c r="F3" s="182"/>
      <c r="G3" s="133"/>
      <c r="H3" s="182"/>
      <c r="I3" s="182"/>
      <c r="J3" s="182"/>
      <c r="K3" s="182"/>
      <c r="L3" s="182"/>
      <c r="M3" s="182"/>
      <c r="N3" s="135" t="s">
        <v>6</v>
      </c>
      <c r="O3" s="136"/>
    </row>
    <row r="4" ht="24.4" customHeight="1" spans="1:15">
      <c r="A4" s="137"/>
      <c r="B4" s="122" t="s">
        <v>9</v>
      </c>
      <c r="C4" s="122"/>
      <c r="D4" s="122" t="s">
        <v>67</v>
      </c>
      <c r="E4" s="122" t="s">
        <v>68</v>
      </c>
      <c r="F4" s="122" t="s">
        <v>69</v>
      </c>
      <c r="G4" s="122" t="s">
        <v>70</v>
      </c>
      <c r="H4" s="122" t="s">
        <v>71</v>
      </c>
      <c r="I4" s="122" t="s">
        <v>72</v>
      </c>
      <c r="J4" s="122" t="s">
        <v>73</v>
      </c>
      <c r="K4" s="122" t="s">
        <v>74</v>
      </c>
      <c r="L4" s="122" t="s">
        <v>75</v>
      </c>
      <c r="M4" s="122" t="s">
        <v>76</v>
      </c>
      <c r="N4" s="122" t="s">
        <v>77</v>
      </c>
      <c r="O4" s="139"/>
    </row>
    <row r="5" ht="24.4" customHeight="1" spans="1:15">
      <c r="A5" s="137"/>
      <c r="B5" s="122" t="s">
        <v>78</v>
      </c>
      <c r="C5" s="202" t="s">
        <v>79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39"/>
    </row>
    <row r="6" ht="24.4" customHeight="1" spans="1:15">
      <c r="A6" s="137"/>
      <c r="B6" s="122"/>
      <c r="C6" s="20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39"/>
    </row>
    <row r="7" ht="27" customHeight="1" spans="1:15">
      <c r="A7" s="140"/>
      <c r="B7" s="106"/>
      <c r="C7" s="106" t="s">
        <v>80</v>
      </c>
      <c r="D7" s="109">
        <f>D8</f>
        <v>460977287.36</v>
      </c>
      <c r="E7" s="109"/>
      <c r="F7" s="109">
        <f>F8</f>
        <v>165977287.36</v>
      </c>
      <c r="G7" s="109">
        <f>G8</f>
        <v>295000000</v>
      </c>
      <c r="H7" s="109"/>
      <c r="I7" s="109"/>
      <c r="J7" s="109"/>
      <c r="K7" s="109"/>
      <c r="L7" s="109"/>
      <c r="M7" s="109"/>
      <c r="N7" s="109"/>
      <c r="O7" s="141"/>
    </row>
    <row r="8" ht="27" customHeight="1" spans="1:15">
      <c r="A8" s="140"/>
      <c r="B8" s="125" t="s">
        <v>81</v>
      </c>
      <c r="C8" s="122" t="s">
        <v>82</v>
      </c>
      <c r="D8" s="109">
        <v>460977287.36</v>
      </c>
      <c r="E8" s="109"/>
      <c r="F8" s="109">
        <v>165977287.36</v>
      </c>
      <c r="G8" s="109">
        <v>295000000</v>
      </c>
      <c r="H8" s="109"/>
      <c r="I8" s="109"/>
      <c r="J8" s="109"/>
      <c r="K8" s="109"/>
      <c r="L8" s="109"/>
      <c r="M8" s="109"/>
      <c r="N8" s="109"/>
      <c r="O8" s="141"/>
    </row>
    <row r="9" ht="29" customHeight="1" spans="1:15">
      <c r="A9" s="140"/>
      <c r="B9" s="125" t="s">
        <v>83</v>
      </c>
      <c r="C9" s="122" t="s">
        <v>84</v>
      </c>
      <c r="D9" s="109">
        <v>326803859.86</v>
      </c>
      <c r="E9" s="109"/>
      <c r="F9" s="109">
        <v>31803859.86</v>
      </c>
      <c r="G9" s="109">
        <v>295000000</v>
      </c>
      <c r="H9" s="109"/>
      <c r="I9" s="109"/>
      <c r="J9" s="109"/>
      <c r="K9" s="109"/>
      <c r="L9" s="109"/>
      <c r="M9" s="109"/>
      <c r="N9" s="109"/>
      <c r="O9" s="141"/>
    </row>
    <row r="10" ht="27" customHeight="1" spans="1:15">
      <c r="A10" s="140"/>
      <c r="B10" s="125" t="s">
        <v>85</v>
      </c>
      <c r="C10" s="122" t="s">
        <v>86</v>
      </c>
      <c r="D10" s="109">
        <v>33824907.77</v>
      </c>
      <c r="E10" s="109"/>
      <c r="F10" s="109">
        <v>33824907.77</v>
      </c>
      <c r="G10" s="109"/>
      <c r="H10" s="109"/>
      <c r="I10" s="109"/>
      <c r="J10" s="109"/>
      <c r="K10" s="109"/>
      <c r="L10" s="109"/>
      <c r="M10" s="109"/>
      <c r="N10" s="109"/>
      <c r="O10" s="141"/>
    </row>
    <row r="11" ht="27" customHeight="1" spans="1:15">
      <c r="A11" s="140"/>
      <c r="B11" s="125" t="s">
        <v>87</v>
      </c>
      <c r="C11" s="122" t="s">
        <v>88</v>
      </c>
      <c r="D11" s="109">
        <v>100348519.73</v>
      </c>
      <c r="E11" s="109"/>
      <c r="F11" s="109">
        <v>100348519.73</v>
      </c>
      <c r="G11" s="109"/>
      <c r="H11" s="109"/>
      <c r="I11" s="109"/>
      <c r="J11" s="109"/>
      <c r="K11" s="109"/>
      <c r="L11" s="109"/>
      <c r="M11" s="109"/>
      <c r="N11" s="109"/>
      <c r="O11" s="141"/>
    </row>
    <row r="12" ht="27" customHeight="1" spans="1:15">
      <c r="A12" s="140"/>
      <c r="B12" s="106"/>
      <c r="C12" s="106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41"/>
    </row>
    <row r="13" ht="27" customHeight="1" spans="1:15">
      <c r="A13" s="140"/>
      <c r="B13" s="106"/>
      <c r="C13" s="106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41"/>
    </row>
    <row r="14" ht="27" customHeight="1" spans="1:15">
      <c r="A14" s="140"/>
      <c r="B14" s="106"/>
      <c r="C14" s="106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41"/>
    </row>
    <row r="15" ht="27" customHeight="1" spans="1:15">
      <c r="A15" s="140"/>
      <c r="B15" s="106"/>
      <c r="C15" s="106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41"/>
    </row>
    <row r="16" ht="27" customHeight="1" spans="1:15">
      <c r="A16" s="140"/>
      <c r="B16" s="106"/>
      <c r="C16" s="106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41"/>
    </row>
    <row r="17" ht="27" customHeight="1" spans="1:15">
      <c r="A17" s="140"/>
      <c r="B17" s="106"/>
      <c r="C17" s="106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41"/>
    </row>
    <row r="18" ht="27" customHeight="1" spans="1:15">
      <c r="A18" s="140"/>
      <c r="B18" s="106"/>
      <c r="C18" s="10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41"/>
    </row>
    <row r="19" ht="27" customHeight="1" spans="1:15">
      <c r="A19" s="140"/>
      <c r="B19" s="106"/>
      <c r="C19" s="106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1"/>
    </row>
    <row r="20" ht="27" customHeight="1" spans="1:15">
      <c r="A20" s="140"/>
      <c r="B20" s="106"/>
      <c r="C20" s="106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41"/>
    </row>
    <row r="21" ht="27" customHeight="1" spans="1:15">
      <c r="A21" s="140"/>
      <c r="B21" s="106"/>
      <c r="C21" s="106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41"/>
    </row>
    <row r="22" ht="27" customHeight="1" spans="1:15">
      <c r="A22" s="140"/>
      <c r="B22" s="106"/>
      <c r="C22" s="106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41"/>
    </row>
    <row r="23" ht="27" customHeight="1" spans="1:15">
      <c r="A23" s="140"/>
      <c r="B23" s="106"/>
      <c r="C23" s="106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41"/>
    </row>
    <row r="24" ht="27" customHeight="1" spans="1:15">
      <c r="A24" s="140"/>
      <c r="B24" s="106"/>
      <c r="C24" s="106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41"/>
    </row>
    <row r="25" ht="27" customHeight="1" spans="1:15">
      <c r="A25" s="140"/>
      <c r="B25" s="106"/>
      <c r="C25" s="106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4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27" customWidth="1"/>
    <col min="2" max="4" width="6.15833333333333" style="127" customWidth="1"/>
    <col min="5" max="5" width="16.825" style="127" customWidth="1"/>
    <col min="6" max="6" width="41.025" style="127" customWidth="1"/>
    <col min="7" max="10" width="16.4166666666667" style="127" customWidth="1"/>
    <col min="11" max="11" width="22.9333333333333" style="127" customWidth="1"/>
    <col min="12" max="12" width="1.53333333333333" style="127" customWidth="1"/>
    <col min="13" max="14" width="9.76666666666667" style="127" customWidth="1"/>
    <col min="15" max="16384" width="10" style="127"/>
  </cols>
  <sheetData>
    <row r="1" ht="25" customHeight="1" spans="1:12">
      <c r="A1" s="128"/>
      <c r="B1" s="46"/>
      <c r="C1" s="46"/>
      <c r="D1" s="46"/>
      <c r="E1" s="129"/>
      <c r="F1" s="129"/>
      <c r="G1" s="201"/>
      <c r="H1" s="201"/>
      <c r="I1" s="201"/>
      <c r="J1" s="201"/>
      <c r="K1" s="130" t="s">
        <v>89</v>
      </c>
      <c r="L1" s="131"/>
    </row>
    <row r="2" ht="22.8" customHeight="1" spans="1:12">
      <c r="A2" s="128"/>
      <c r="B2" s="132" t="s">
        <v>90</v>
      </c>
      <c r="C2" s="132"/>
      <c r="D2" s="132"/>
      <c r="E2" s="132"/>
      <c r="F2" s="132"/>
      <c r="G2" s="132"/>
      <c r="H2" s="132"/>
      <c r="I2" s="132"/>
      <c r="J2" s="132"/>
      <c r="K2" s="132"/>
      <c r="L2" s="131" t="s">
        <v>3</v>
      </c>
    </row>
    <row r="3" ht="19.55" customHeight="1" spans="1:12">
      <c r="A3" s="133"/>
      <c r="B3" s="134" t="s">
        <v>5</v>
      </c>
      <c r="C3" s="134"/>
      <c r="D3" s="134"/>
      <c r="E3" s="134"/>
      <c r="F3" s="134"/>
      <c r="G3" s="133"/>
      <c r="H3" s="133"/>
      <c r="I3" s="182"/>
      <c r="J3" s="182"/>
      <c r="K3" s="135" t="s">
        <v>6</v>
      </c>
      <c r="L3" s="136"/>
    </row>
    <row r="4" ht="24.4" customHeight="1" spans="1:12">
      <c r="A4" s="131"/>
      <c r="B4" s="106" t="s">
        <v>9</v>
      </c>
      <c r="C4" s="106"/>
      <c r="D4" s="106"/>
      <c r="E4" s="106"/>
      <c r="F4" s="106"/>
      <c r="G4" s="106" t="s">
        <v>67</v>
      </c>
      <c r="H4" s="106" t="s">
        <v>91</v>
      </c>
      <c r="I4" s="106" t="s">
        <v>92</v>
      </c>
      <c r="J4" s="106" t="s">
        <v>93</v>
      </c>
      <c r="K4" s="106" t="s">
        <v>94</v>
      </c>
      <c r="L4" s="138"/>
    </row>
    <row r="5" ht="24.4" customHeight="1" spans="1:12">
      <c r="A5" s="137"/>
      <c r="B5" s="106" t="s">
        <v>95</v>
      </c>
      <c r="C5" s="106"/>
      <c r="D5" s="106"/>
      <c r="E5" s="106" t="s">
        <v>78</v>
      </c>
      <c r="F5" s="106" t="s">
        <v>79</v>
      </c>
      <c r="G5" s="106"/>
      <c r="H5" s="106"/>
      <c r="I5" s="106"/>
      <c r="J5" s="106"/>
      <c r="K5" s="106"/>
      <c r="L5" s="138"/>
    </row>
    <row r="6" ht="24.4" customHeight="1" spans="1:12">
      <c r="A6" s="137"/>
      <c r="B6" s="106" t="s">
        <v>96</v>
      </c>
      <c r="C6" s="106" t="s">
        <v>97</v>
      </c>
      <c r="D6" s="106" t="s">
        <v>98</v>
      </c>
      <c r="E6" s="106"/>
      <c r="F6" s="106"/>
      <c r="G6" s="106"/>
      <c r="H6" s="106"/>
      <c r="I6" s="106"/>
      <c r="J6" s="106"/>
      <c r="K6" s="106"/>
      <c r="L6" s="139"/>
    </row>
    <row r="7" ht="27" customHeight="1" spans="1:12">
      <c r="A7" s="140"/>
      <c r="B7" s="106"/>
      <c r="C7" s="106"/>
      <c r="D7" s="106"/>
      <c r="E7" s="106"/>
      <c r="F7" s="106" t="s">
        <v>80</v>
      </c>
      <c r="G7" s="109">
        <f>SUM(G8:G23)</f>
        <v>460977287.36</v>
      </c>
      <c r="H7" s="109">
        <f>SUM(H8:H23)</f>
        <v>164050336.56</v>
      </c>
      <c r="I7" s="109">
        <f>SUM(I8:I23)</f>
        <v>296926950.8</v>
      </c>
      <c r="J7" s="109"/>
      <c r="K7" s="109"/>
      <c r="L7" s="141"/>
    </row>
    <row r="8" ht="27" customHeight="1" spans="1:12">
      <c r="A8" s="140"/>
      <c r="B8" s="124">
        <v>208</v>
      </c>
      <c r="C8" s="124" t="s">
        <v>99</v>
      </c>
      <c r="D8" s="124" t="s">
        <v>100</v>
      </c>
      <c r="E8" s="106">
        <v>305001</v>
      </c>
      <c r="F8" s="106" t="s">
        <v>101</v>
      </c>
      <c r="G8" s="109">
        <f t="shared" ref="G8:G10" si="0">H8</f>
        <v>4232981.38</v>
      </c>
      <c r="H8" s="109">
        <v>4232981.38</v>
      </c>
      <c r="I8" s="109"/>
      <c r="J8" s="109"/>
      <c r="K8" s="109"/>
      <c r="L8" s="141"/>
    </row>
    <row r="9" ht="27" customHeight="1" spans="1:12">
      <c r="A9" s="140"/>
      <c r="B9" s="124">
        <v>208</v>
      </c>
      <c r="C9" s="124" t="s">
        <v>99</v>
      </c>
      <c r="D9" s="124" t="s">
        <v>102</v>
      </c>
      <c r="E9" s="106">
        <v>305001</v>
      </c>
      <c r="F9" s="106" t="s">
        <v>103</v>
      </c>
      <c r="G9" s="109">
        <f t="shared" si="0"/>
        <v>29861478.51</v>
      </c>
      <c r="H9" s="109">
        <v>29861478.51</v>
      </c>
      <c r="I9" s="109"/>
      <c r="J9" s="109"/>
      <c r="K9" s="109"/>
      <c r="L9" s="141"/>
    </row>
    <row r="10" ht="27" customHeight="1" spans="1:12">
      <c r="A10" s="140"/>
      <c r="B10" s="124">
        <v>208</v>
      </c>
      <c r="C10" s="124" t="s">
        <v>99</v>
      </c>
      <c r="D10" s="124" t="s">
        <v>99</v>
      </c>
      <c r="E10" s="106">
        <v>305001</v>
      </c>
      <c r="F10" s="106" t="s">
        <v>104</v>
      </c>
      <c r="G10" s="109">
        <f t="shared" si="0"/>
        <v>13311621.49</v>
      </c>
      <c r="H10" s="109">
        <v>13311621.49</v>
      </c>
      <c r="I10" s="109"/>
      <c r="J10" s="109"/>
      <c r="K10" s="109"/>
      <c r="L10" s="141"/>
    </row>
    <row r="11" ht="27" customHeight="1" spans="1:12">
      <c r="A11" s="140"/>
      <c r="B11" s="124">
        <v>210</v>
      </c>
      <c r="C11" s="124">
        <v>11</v>
      </c>
      <c r="D11" s="124" t="s">
        <v>100</v>
      </c>
      <c r="E11" s="106">
        <v>305001</v>
      </c>
      <c r="F11" s="106" t="s">
        <v>105</v>
      </c>
      <c r="G11" s="109">
        <f t="shared" ref="G11:G22" si="1">H11+I11</f>
        <v>2714900.29</v>
      </c>
      <c r="H11" s="109">
        <v>2714900.29</v>
      </c>
      <c r="I11" s="109"/>
      <c r="J11" s="109"/>
      <c r="K11" s="109"/>
      <c r="L11" s="141"/>
    </row>
    <row r="12" ht="27" customHeight="1" spans="1:12">
      <c r="A12" s="140"/>
      <c r="B12" s="124">
        <v>210</v>
      </c>
      <c r="C12" s="124">
        <v>11</v>
      </c>
      <c r="D12" s="124" t="s">
        <v>102</v>
      </c>
      <c r="E12" s="106">
        <v>305001</v>
      </c>
      <c r="F12" s="106" t="s">
        <v>106</v>
      </c>
      <c r="G12" s="109">
        <f t="shared" si="1"/>
        <v>3945918.11</v>
      </c>
      <c r="H12" s="109">
        <v>3945918.11</v>
      </c>
      <c r="I12" s="109"/>
      <c r="J12" s="109"/>
      <c r="K12" s="109"/>
      <c r="L12" s="141"/>
    </row>
    <row r="13" ht="27" customHeight="1" spans="1:12">
      <c r="A13" s="140"/>
      <c r="B13" s="124">
        <v>210</v>
      </c>
      <c r="C13" s="124">
        <v>11</v>
      </c>
      <c r="D13" s="124" t="s">
        <v>107</v>
      </c>
      <c r="E13" s="106">
        <v>305001</v>
      </c>
      <c r="F13" s="106" t="s">
        <v>108</v>
      </c>
      <c r="G13" s="109">
        <f t="shared" si="1"/>
        <v>784800</v>
      </c>
      <c r="H13" s="109">
        <v>784800</v>
      </c>
      <c r="I13" s="109"/>
      <c r="J13" s="109"/>
      <c r="K13" s="109"/>
      <c r="L13" s="141"/>
    </row>
    <row r="14" ht="27" customHeight="1" spans="1:12">
      <c r="A14" s="140"/>
      <c r="B14" s="124">
        <v>210</v>
      </c>
      <c r="C14" s="124">
        <v>11</v>
      </c>
      <c r="D14" s="124">
        <v>99</v>
      </c>
      <c r="E14" s="106">
        <v>305001</v>
      </c>
      <c r="F14" s="106" t="s">
        <v>109</v>
      </c>
      <c r="G14" s="109">
        <f t="shared" si="1"/>
        <v>700920.8</v>
      </c>
      <c r="H14" s="109">
        <v>700920.8</v>
      </c>
      <c r="I14" s="109"/>
      <c r="J14" s="109"/>
      <c r="K14" s="109"/>
      <c r="L14" s="141"/>
    </row>
    <row r="15" ht="27" customHeight="1" spans="1:12">
      <c r="A15" s="140"/>
      <c r="B15" s="124">
        <v>212</v>
      </c>
      <c r="C15" s="124" t="s">
        <v>110</v>
      </c>
      <c r="D15" s="124" t="s">
        <v>102</v>
      </c>
      <c r="E15" s="106">
        <v>305001</v>
      </c>
      <c r="F15" s="106" t="s">
        <v>111</v>
      </c>
      <c r="G15" s="109">
        <f t="shared" si="1"/>
        <v>150000000</v>
      </c>
      <c r="H15" s="109"/>
      <c r="I15" s="109">
        <v>150000000</v>
      </c>
      <c r="J15" s="109"/>
      <c r="K15" s="109"/>
      <c r="L15" s="141"/>
    </row>
    <row r="16" ht="27" customHeight="1" spans="1:12">
      <c r="A16" s="140"/>
      <c r="B16" s="124">
        <v>214</v>
      </c>
      <c r="C16" s="124" t="s">
        <v>100</v>
      </c>
      <c r="D16" s="124" t="s">
        <v>100</v>
      </c>
      <c r="E16" s="106">
        <v>305001</v>
      </c>
      <c r="F16" s="106" t="s">
        <v>112</v>
      </c>
      <c r="G16" s="109">
        <f t="shared" si="1"/>
        <v>46065161.33</v>
      </c>
      <c r="H16" s="109">
        <v>46065161.33</v>
      </c>
      <c r="I16" s="109"/>
      <c r="J16" s="109"/>
      <c r="K16" s="109"/>
      <c r="L16" s="141"/>
    </row>
    <row r="17" ht="27" customHeight="1" spans="1:12">
      <c r="A17" s="140"/>
      <c r="B17" s="124">
        <v>214</v>
      </c>
      <c r="C17" s="124" t="s">
        <v>100</v>
      </c>
      <c r="D17" s="124" t="s">
        <v>102</v>
      </c>
      <c r="E17" s="106">
        <v>305001</v>
      </c>
      <c r="F17" s="106" t="s">
        <v>113</v>
      </c>
      <c r="G17" s="109">
        <f t="shared" si="1"/>
        <v>279350.8</v>
      </c>
      <c r="H17" s="109"/>
      <c r="I17" s="109">
        <v>279350.8</v>
      </c>
      <c r="J17" s="109"/>
      <c r="K17" s="109"/>
      <c r="L17" s="141"/>
    </row>
    <row r="18" ht="27" customHeight="1" spans="1:12">
      <c r="A18" s="140"/>
      <c r="B18" s="124">
        <v>214</v>
      </c>
      <c r="C18" s="124" t="s">
        <v>100</v>
      </c>
      <c r="D18" s="124" t="s">
        <v>107</v>
      </c>
      <c r="E18" s="106">
        <v>305001</v>
      </c>
      <c r="F18" s="106" t="s">
        <v>114</v>
      </c>
      <c r="G18" s="109">
        <f t="shared" si="1"/>
        <v>52627671.1</v>
      </c>
      <c r="H18" s="109">
        <v>51827671.1</v>
      </c>
      <c r="I18" s="109">
        <v>800000</v>
      </c>
      <c r="J18" s="109"/>
      <c r="K18" s="109"/>
      <c r="L18" s="141"/>
    </row>
    <row r="19" ht="27" customHeight="1" spans="1:12">
      <c r="A19" s="140"/>
      <c r="B19" s="124">
        <v>214</v>
      </c>
      <c r="C19" s="124" t="s">
        <v>100</v>
      </c>
      <c r="D19" s="124" t="s">
        <v>115</v>
      </c>
      <c r="E19" s="106">
        <v>305001</v>
      </c>
      <c r="F19" s="106" t="s">
        <v>116</v>
      </c>
      <c r="G19" s="109">
        <f t="shared" si="1"/>
        <v>80000</v>
      </c>
      <c r="H19" s="109"/>
      <c r="I19" s="109">
        <v>80000</v>
      </c>
      <c r="J19" s="109"/>
      <c r="K19" s="109"/>
      <c r="L19" s="141"/>
    </row>
    <row r="20" ht="27" customHeight="1" spans="1:12">
      <c r="A20" s="140"/>
      <c r="B20" s="124">
        <v>214</v>
      </c>
      <c r="C20" s="124" t="s">
        <v>100</v>
      </c>
      <c r="D20" s="124" t="s">
        <v>117</v>
      </c>
      <c r="E20" s="106">
        <v>305001</v>
      </c>
      <c r="F20" s="106" t="s">
        <v>118</v>
      </c>
      <c r="G20" s="109">
        <f>I20</f>
        <v>182000</v>
      </c>
      <c r="H20" s="109"/>
      <c r="I20" s="109">
        <v>182000</v>
      </c>
      <c r="J20" s="109"/>
      <c r="K20" s="109"/>
      <c r="L20" s="141"/>
    </row>
    <row r="21" ht="27" customHeight="1" spans="1:12">
      <c r="A21" s="137"/>
      <c r="B21" s="124" t="s">
        <v>119</v>
      </c>
      <c r="C21" s="124" t="s">
        <v>100</v>
      </c>
      <c r="D21" s="124" t="s">
        <v>120</v>
      </c>
      <c r="E21" s="106">
        <v>305001</v>
      </c>
      <c r="F21" s="106" t="s">
        <v>121</v>
      </c>
      <c r="G21" s="109">
        <f>H21+I21</f>
        <v>585600</v>
      </c>
      <c r="H21" s="109"/>
      <c r="I21" s="109">
        <v>585600</v>
      </c>
      <c r="J21" s="112"/>
      <c r="K21" s="112"/>
      <c r="L21" s="138"/>
    </row>
    <row r="22" ht="27" customHeight="1" spans="1:12">
      <c r="A22" s="137"/>
      <c r="B22" s="124" t="s">
        <v>122</v>
      </c>
      <c r="C22" s="124" t="s">
        <v>102</v>
      </c>
      <c r="D22" s="124" t="s">
        <v>100</v>
      </c>
      <c r="E22" s="106">
        <v>305001</v>
      </c>
      <c r="F22" s="106" t="s">
        <v>123</v>
      </c>
      <c r="G22" s="109">
        <f>H22+I22</f>
        <v>10604883.55</v>
      </c>
      <c r="H22" s="109">
        <v>10604883.55</v>
      </c>
      <c r="I22" s="109"/>
      <c r="J22" s="112"/>
      <c r="K22" s="112"/>
      <c r="L22" s="138"/>
    </row>
    <row r="23" ht="27" customHeight="1" spans="1:12">
      <c r="A23" s="137"/>
      <c r="B23" s="124" t="s">
        <v>124</v>
      </c>
      <c r="C23" s="124" t="s">
        <v>125</v>
      </c>
      <c r="D23" s="124" t="s">
        <v>100</v>
      </c>
      <c r="E23" s="106">
        <v>305001</v>
      </c>
      <c r="F23" s="106" t="s">
        <v>126</v>
      </c>
      <c r="G23" s="109">
        <f>H23+I23</f>
        <v>145000000</v>
      </c>
      <c r="H23" s="109"/>
      <c r="I23" s="109">
        <v>145000000</v>
      </c>
      <c r="J23" s="112"/>
      <c r="K23" s="112"/>
      <c r="L23" s="139"/>
    </row>
    <row r="24" ht="9.75" customHeight="1" spans="1:12">
      <c r="A24" s="144"/>
      <c r="B24" s="145"/>
      <c r="C24" s="145"/>
      <c r="D24" s="145"/>
      <c r="E24" s="145"/>
      <c r="F24" s="144"/>
      <c r="G24" s="144"/>
      <c r="H24" s="144"/>
      <c r="I24" s="144"/>
      <c r="J24" s="145"/>
      <c r="K24" s="145"/>
      <c r="L24" s="14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  <ignoredErrors>
    <ignoredError sqref="G20:G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47" customWidth="1"/>
    <col min="2" max="2" width="33.3416666666667" style="147" customWidth="1"/>
    <col min="3" max="3" width="16.4083333333333" style="147" customWidth="1"/>
    <col min="4" max="4" width="33.3416666666667" style="147" customWidth="1"/>
    <col min="5" max="7" width="16.4083333333333" style="147" customWidth="1"/>
    <col min="8" max="8" width="18.2916666666667" style="147" customWidth="1"/>
    <col min="9" max="9" width="1.53333333333333" style="147" customWidth="1"/>
    <col min="10" max="11" width="9.76666666666667" style="147" customWidth="1"/>
    <col min="12" max="16384" width="10" style="147"/>
  </cols>
  <sheetData>
    <row r="1" s="147" customFormat="1" ht="14.2" customHeight="1" spans="1:9">
      <c r="A1" s="189"/>
      <c r="B1" s="148"/>
      <c r="C1" s="190"/>
      <c r="D1" s="190"/>
      <c r="E1" s="149"/>
      <c r="F1" s="149"/>
      <c r="G1" s="149"/>
      <c r="H1" s="191" t="s">
        <v>127</v>
      </c>
      <c r="I1" s="198" t="s">
        <v>3</v>
      </c>
    </row>
    <row r="2" s="147" customFormat="1" ht="19.9" customHeight="1" spans="1:9">
      <c r="A2" s="190"/>
      <c r="B2" s="192" t="s">
        <v>128</v>
      </c>
      <c r="C2" s="192"/>
      <c r="D2" s="192"/>
      <c r="E2" s="192"/>
      <c r="F2" s="192"/>
      <c r="G2" s="192"/>
      <c r="H2" s="192"/>
      <c r="I2" s="198"/>
    </row>
    <row r="3" s="147" customFormat="1" ht="17.05" customHeight="1" spans="1:9">
      <c r="A3" s="193"/>
      <c r="B3" s="154" t="s">
        <v>5</v>
      </c>
      <c r="C3" s="154"/>
      <c r="D3" s="168"/>
      <c r="E3" s="168"/>
      <c r="F3" s="168"/>
      <c r="G3" s="168"/>
      <c r="H3" s="194" t="s">
        <v>6</v>
      </c>
      <c r="I3" s="199"/>
    </row>
    <row r="4" s="147" customFormat="1" ht="21.35" customHeight="1" spans="1:9">
      <c r="A4" s="195"/>
      <c r="B4" s="157" t="s">
        <v>7</v>
      </c>
      <c r="C4" s="157"/>
      <c r="D4" s="157" t="s">
        <v>8</v>
      </c>
      <c r="E4" s="157"/>
      <c r="F4" s="157"/>
      <c r="G4" s="157"/>
      <c r="H4" s="157"/>
      <c r="I4" s="165"/>
    </row>
    <row r="5" s="147" customFormat="1" ht="21.35" customHeight="1" spans="1:9">
      <c r="A5" s="195"/>
      <c r="B5" s="157" t="s">
        <v>9</v>
      </c>
      <c r="C5" s="157" t="s">
        <v>10</v>
      </c>
      <c r="D5" s="157" t="s">
        <v>9</v>
      </c>
      <c r="E5" s="157" t="s">
        <v>67</v>
      </c>
      <c r="F5" s="157" t="s">
        <v>129</v>
      </c>
      <c r="G5" s="157" t="s">
        <v>130</v>
      </c>
      <c r="H5" s="157" t="s">
        <v>131</v>
      </c>
      <c r="I5" s="165"/>
    </row>
    <row r="6" s="147" customFormat="1" ht="19.9" customHeight="1" spans="1:9">
      <c r="A6" s="156"/>
      <c r="B6" s="172" t="s">
        <v>132</v>
      </c>
      <c r="C6" s="196">
        <v>460977287.36</v>
      </c>
      <c r="D6" s="172" t="s">
        <v>133</v>
      </c>
      <c r="E6" s="161">
        <f>SUM(E7:E34)</f>
        <v>460977287.36</v>
      </c>
      <c r="F6" s="161">
        <f>SUM(F7:F34)</f>
        <v>165977287.36</v>
      </c>
      <c r="G6" s="161">
        <f>SUM(G7:G34)</f>
        <v>295000000</v>
      </c>
      <c r="H6" s="161"/>
      <c r="I6" s="175"/>
    </row>
    <row r="7" s="147" customFormat="1" ht="19.9" customHeight="1" spans="1:9">
      <c r="A7" s="156"/>
      <c r="B7" s="173" t="s">
        <v>134</v>
      </c>
      <c r="C7" s="196">
        <v>165977287.36</v>
      </c>
      <c r="D7" s="173" t="s">
        <v>135</v>
      </c>
      <c r="E7" s="161"/>
      <c r="F7" s="161"/>
      <c r="G7" s="161"/>
      <c r="H7" s="161"/>
      <c r="I7" s="175"/>
    </row>
    <row r="8" s="147" customFormat="1" ht="19.9" customHeight="1" spans="1:9">
      <c r="A8" s="156"/>
      <c r="B8" s="173" t="s">
        <v>136</v>
      </c>
      <c r="C8" s="196">
        <v>295000000</v>
      </c>
      <c r="D8" s="173" t="s">
        <v>137</v>
      </c>
      <c r="E8" s="161"/>
      <c r="F8" s="161"/>
      <c r="G8" s="161"/>
      <c r="H8" s="161"/>
      <c r="I8" s="175"/>
    </row>
    <row r="9" s="147" customFormat="1" ht="19.9" customHeight="1" spans="1:9">
      <c r="A9" s="156"/>
      <c r="B9" s="173" t="s">
        <v>138</v>
      </c>
      <c r="C9" s="161"/>
      <c r="D9" s="173" t="s">
        <v>139</v>
      </c>
      <c r="E9" s="161"/>
      <c r="F9" s="161"/>
      <c r="G9" s="161"/>
      <c r="H9" s="161"/>
      <c r="I9" s="175"/>
    </row>
    <row r="10" s="147" customFormat="1" ht="19.9" customHeight="1" spans="1:9">
      <c r="A10" s="156"/>
      <c r="B10" s="172" t="s">
        <v>140</v>
      </c>
      <c r="C10" s="161"/>
      <c r="D10" s="173" t="s">
        <v>141</v>
      </c>
      <c r="E10" s="161"/>
      <c r="F10" s="161"/>
      <c r="G10" s="161"/>
      <c r="H10" s="161"/>
      <c r="I10" s="175"/>
    </row>
    <row r="11" s="147" customFormat="1" ht="19.9" customHeight="1" spans="1:9">
      <c r="A11" s="156"/>
      <c r="B11" s="173" t="s">
        <v>134</v>
      </c>
      <c r="C11" s="161"/>
      <c r="D11" s="173" t="s">
        <v>142</v>
      </c>
      <c r="E11" s="161"/>
      <c r="F11" s="161"/>
      <c r="G11" s="161"/>
      <c r="H11" s="161"/>
      <c r="I11" s="175"/>
    </row>
    <row r="12" s="147" customFormat="1" ht="19.9" customHeight="1" spans="1:9">
      <c r="A12" s="156"/>
      <c r="B12" s="173" t="s">
        <v>136</v>
      </c>
      <c r="C12" s="161"/>
      <c r="D12" s="173" t="s">
        <v>143</v>
      </c>
      <c r="E12" s="161"/>
      <c r="F12" s="161"/>
      <c r="G12" s="161"/>
      <c r="H12" s="161"/>
      <c r="I12" s="175"/>
    </row>
    <row r="13" s="147" customFormat="1" ht="19.9" customHeight="1" spans="1:9">
      <c r="A13" s="156"/>
      <c r="B13" s="173" t="s">
        <v>138</v>
      </c>
      <c r="C13" s="161"/>
      <c r="D13" s="173" t="s">
        <v>144</v>
      </c>
      <c r="E13" s="161"/>
      <c r="F13" s="161"/>
      <c r="G13" s="161"/>
      <c r="H13" s="161"/>
      <c r="I13" s="175"/>
    </row>
    <row r="14" s="147" customFormat="1" ht="19.9" customHeight="1" spans="1:9">
      <c r="A14" s="156"/>
      <c r="B14" s="173" t="s">
        <v>145</v>
      </c>
      <c r="C14" s="161"/>
      <c r="D14" s="173" t="s">
        <v>146</v>
      </c>
      <c r="E14" s="161">
        <f>F14</f>
        <v>47406081.38</v>
      </c>
      <c r="F14" s="196">
        <v>47406081.38</v>
      </c>
      <c r="G14" s="161"/>
      <c r="H14" s="161"/>
      <c r="I14" s="175"/>
    </row>
    <row r="15" s="147" customFormat="1" ht="19.9" customHeight="1" spans="1:9">
      <c r="A15" s="156"/>
      <c r="B15" s="173" t="s">
        <v>145</v>
      </c>
      <c r="C15" s="161"/>
      <c r="D15" s="173" t="s">
        <v>147</v>
      </c>
      <c r="E15" s="161"/>
      <c r="F15" s="161"/>
      <c r="G15" s="161"/>
      <c r="H15" s="161"/>
      <c r="I15" s="175"/>
    </row>
    <row r="16" s="147" customFormat="1" ht="19.9" customHeight="1" spans="1:9">
      <c r="A16" s="156"/>
      <c r="B16" s="173" t="s">
        <v>145</v>
      </c>
      <c r="C16" s="161"/>
      <c r="D16" s="173" t="s">
        <v>148</v>
      </c>
      <c r="E16" s="161">
        <f>F16+G16</f>
        <v>8146539.2</v>
      </c>
      <c r="F16" s="196">
        <v>8146539.2</v>
      </c>
      <c r="G16" s="161"/>
      <c r="H16" s="161"/>
      <c r="I16" s="175"/>
    </row>
    <row r="17" s="147" customFormat="1" ht="19.9" customHeight="1" spans="1:9">
      <c r="A17" s="156"/>
      <c r="B17" s="173" t="s">
        <v>145</v>
      </c>
      <c r="C17" s="161"/>
      <c r="D17" s="173" t="s">
        <v>149</v>
      </c>
      <c r="E17" s="161"/>
      <c r="F17" s="161"/>
      <c r="G17" s="161"/>
      <c r="H17" s="161"/>
      <c r="I17" s="175"/>
    </row>
    <row r="18" s="147" customFormat="1" ht="19.9" customHeight="1" spans="1:9">
      <c r="A18" s="156"/>
      <c r="B18" s="173" t="s">
        <v>145</v>
      </c>
      <c r="C18" s="161"/>
      <c r="D18" s="173" t="s">
        <v>150</v>
      </c>
      <c r="E18" s="161">
        <f>F18+G18</f>
        <v>150000000</v>
      </c>
      <c r="F18" s="161"/>
      <c r="G18" s="196">
        <v>150000000</v>
      </c>
      <c r="H18" s="161"/>
      <c r="I18" s="175"/>
    </row>
    <row r="19" s="147" customFormat="1" ht="19.9" customHeight="1" spans="1:9">
      <c r="A19" s="156"/>
      <c r="B19" s="173" t="s">
        <v>145</v>
      </c>
      <c r="C19" s="161"/>
      <c r="D19" s="173" t="s">
        <v>151</v>
      </c>
      <c r="E19" s="161"/>
      <c r="F19" s="161"/>
      <c r="G19" s="161"/>
      <c r="H19" s="161"/>
      <c r="I19" s="175"/>
    </row>
    <row r="20" s="147" customFormat="1" ht="19.9" customHeight="1" spans="1:9">
      <c r="A20" s="156"/>
      <c r="B20" s="173" t="s">
        <v>145</v>
      </c>
      <c r="C20" s="161"/>
      <c r="D20" s="173" t="s">
        <v>152</v>
      </c>
      <c r="E20" s="161">
        <f>F20+G20</f>
        <v>99819783.23</v>
      </c>
      <c r="F20" s="196">
        <v>99819783.23</v>
      </c>
      <c r="G20" s="161"/>
      <c r="H20" s="161"/>
      <c r="I20" s="175"/>
    </row>
    <row r="21" s="147" customFormat="1" ht="19.9" customHeight="1" spans="1:9">
      <c r="A21" s="156"/>
      <c r="B21" s="173" t="s">
        <v>145</v>
      </c>
      <c r="C21" s="161"/>
      <c r="D21" s="173" t="s">
        <v>153</v>
      </c>
      <c r="E21" s="161"/>
      <c r="F21" s="161"/>
      <c r="G21" s="161"/>
      <c r="H21" s="161"/>
      <c r="I21" s="175"/>
    </row>
    <row r="22" s="147" customFormat="1" ht="19.9" customHeight="1" spans="1:9">
      <c r="A22" s="156"/>
      <c r="B22" s="173" t="s">
        <v>145</v>
      </c>
      <c r="C22" s="161"/>
      <c r="D22" s="173" t="s">
        <v>154</v>
      </c>
      <c r="E22" s="161"/>
      <c r="F22" s="161"/>
      <c r="G22" s="161"/>
      <c r="H22" s="161"/>
      <c r="I22" s="175"/>
    </row>
    <row r="23" s="147" customFormat="1" ht="19.9" customHeight="1" spans="1:9">
      <c r="A23" s="156"/>
      <c r="B23" s="173" t="s">
        <v>145</v>
      </c>
      <c r="C23" s="161"/>
      <c r="D23" s="173" t="s">
        <v>155</v>
      </c>
      <c r="E23" s="161"/>
      <c r="F23" s="161"/>
      <c r="G23" s="161"/>
      <c r="H23" s="161"/>
      <c r="I23" s="175"/>
    </row>
    <row r="24" s="147" customFormat="1" ht="19.9" customHeight="1" spans="1:9">
      <c r="A24" s="156"/>
      <c r="B24" s="173" t="s">
        <v>145</v>
      </c>
      <c r="C24" s="161"/>
      <c r="D24" s="173" t="s">
        <v>156</v>
      </c>
      <c r="E24" s="161"/>
      <c r="F24" s="161"/>
      <c r="G24" s="161"/>
      <c r="H24" s="161"/>
      <c r="I24" s="175"/>
    </row>
    <row r="25" s="147" customFormat="1" ht="19.9" customHeight="1" spans="1:9">
      <c r="A25" s="156"/>
      <c r="B25" s="173" t="s">
        <v>145</v>
      </c>
      <c r="C25" s="161"/>
      <c r="D25" s="173" t="s">
        <v>157</v>
      </c>
      <c r="E25" s="161"/>
      <c r="F25" s="161"/>
      <c r="G25" s="161"/>
      <c r="H25" s="161"/>
      <c r="I25" s="175"/>
    </row>
    <row r="26" s="147" customFormat="1" ht="19.9" customHeight="1" spans="1:9">
      <c r="A26" s="156"/>
      <c r="B26" s="173" t="s">
        <v>145</v>
      </c>
      <c r="C26" s="161"/>
      <c r="D26" s="173" t="s">
        <v>158</v>
      </c>
      <c r="E26" s="161">
        <f>F26+G26</f>
        <v>10604883.55</v>
      </c>
      <c r="F26" s="196">
        <v>10604883.55</v>
      </c>
      <c r="G26" s="161"/>
      <c r="H26" s="161"/>
      <c r="I26" s="175"/>
    </row>
    <row r="27" s="147" customFormat="1" ht="19.9" customHeight="1" spans="1:9">
      <c r="A27" s="156"/>
      <c r="B27" s="173" t="s">
        <v>145</v>
      </c>
      <c r="C27" s="161"/>
      <c r="D27" s="173" t="s">
        <v>159</v>
      </c>
      <c r="E27" s="161"/>
      <c r="F27" s="161"/>
      <c r="G27" s="161"/>
      <c r="H27" s="161"/>
      <c r="I27" s="175"/>
    </row>
    <row r="28" s="147" customFormat="1" ht="19.9" customHeight="1" spans="1:9">
      <c r="A28" s="156"/>
      <c r="B28" s="173" t="s">
        <v>145</v>
      </c>
      <c r="C28" s="161"/>
      <c r="D28" s="173" t="s">
        <v>160</v>
      </c>
      <c r="E28" s="161"/>
      <c r="F28" s="161"/>
      <c r="G28" s="161"/>
      <c r="H28" s="161"/>
      <c r="I28" s="175"/>
    </row>
    <row r="29" s="147" customFormat="1" ht="19.9" customHeight="1" spans="1:9">
      <c r="A29" s="156"/>
      <c r="B29" s="173" t="s">
        <v>145</v>
      </c>
      <c r="C29" s="161"/>
      <c r="D29" s="173" t="s">
        <v>161</v>
      </c>
      <c r="E29" s="161"/>
      <c r="F29" s="161"/>
      <c r="G29" s="161"/>
      <c r="H29" s="161"/>
      <c r="I29" s="175"/>
    </row>
    <row r="30" s="147" customFormat="1" ht="19.9" customHeight="1" spans="1:9">
      <c r="A30" s="156"/>
      <c r="B30" s="173" t="s">
        <v>145</v>
      </c>
      <c r="C30" s="161"/>
      <c r="D30" s="173" t="s">
        <v>162</v>
      </c>
      <c r="E30" s="161">
        <f>F30+G30</f>
        <v>145000000</v>
      </c>
      <c r="F30" s="161"/>
      <c r="G30" s="196">
        <v>145000000</v>
      </c>
      <c r="H30" s="161"/>
      <c r="I30" s="175"/>
    </row>
    <row r="31" s="147" customFormat="1" ht="19.9" customHeight="1" spans="1:9">
      <c r="A31" s="156"/>
      <c r="B31" s="173" t="s">
        <v>145</v>
      </c>
      <c r="C31" s="161"/>
      <c r="D31" s="173" t="s">
        <v>163</v>
      </c>
      <c r="E31" s="161"/>
      <c r="F31" s="161"/>
      <c r="G31" s="161"/>
      <c r="H31" s="161"/>
      <c r="I31" s="175"/>
    </row>
    <row r="32" s="147" customFormat="1" ht="19.9" customHeight="1" spans="1:9">
      <c r="A32" s="156"/>
      <c r="B32" s="173" t="s">
        <v>145</v>
      </c>
      <c r="C32" s="161"/>
      <c r="D32" s="173" t="s">
        <v>164</v>
      </c>
      <c r="E32" s="161"/>
      <c r="F32" s="161"/>
      <c r="G32" s="161"/>
      <c r="H32" s="161"/>
      <c r="I32" s="175"/>
    </row>
    <row r="33" s="147" customFormat="1" ht="19.9" customHeight="1" spans="1:9">
      <c r="A33" s="156"/>
      <c r="B33" s="173" t="s">
        <v>145</v>
      </c>
      <c r="C33" s="161"/>
      <c r="D33" s="173" t="s">
        <v>165</v>
      </c>
      <c r="E33" s="161"/>
      <c r="F33" s="161"/>
      <c r="G33" s="161"/>
      <c r="H33" s="161"/>
      <c r="I33" s="175"/>
    </row>
    <row r="34" s="147" customFormat="1" ht="19.9" customHeight="1" spans="1:9">
      <c r="A34" s="156"/>
      <c r="B34" s="173" t="s">
        <v>145</v>
      </c>
      <c r="C34" s="161"/>
      <c r="D34" s="173" t="s">
        <v>166</v>
      </c>
      <c r="E34" s="161"/>
      <c r="F34" s="161"/>
      <c r="G34" s="161"/>
      <c r="H34" s="161"/>
      <c r="I34" s="175"/>
    </row>
    <row r="35" s="147" customFormat="1" ht="8.5" customHeight="1" spans="1:9">
      <c r="A35" s="197"/>
      <c r="B35" s="197"/>
      <c r="C35" s="197"/>
      <c r="D35" s="158"/>
      <c r="E35" s="197"/>
      <c r="F35" s="197"/>
      <c r="G35" s="197"/>
      <c r="H35" s="197"/>
      <c r="I35" s="20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3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7" customWidth="1"/>
    <col min="2" max="3" width="5.875" style="127" customWidth="1"/>
    <col min="4" max="4" width="11.625" style="127" customWidth="1"/>
    <col min="5" max="5" width="26.5" style="127" customWidth="1"/>
    <col min="6" max="6" width="23" style="127" customWidth="1"/>
    <col min="7" max="7" width="21.125" style="127" customWidth="1"/>
    <col min="8" max="8" width="18.5" style="127" customWidth="1"/>
    <col min="9" max="9" width="19.75" style="127" customWidth="1"/>
    <col min="10" max="10" width="20.125" style="127" customWidth="1"/>
    <col min="11" max="11" width="22.375" style="127" customWidth="1"/>
    <col min="12" max="12" width="15.125" style="127" customWidth="1"/>
    <col min="13" max="13" width="25.375" style="127" customWidth="1"/>
    <col min="14" max="16" width="7.25" style="127" customWidth="1"/>
    <col min="17" max="23" width="5.875" style="127" customWidth="1"/>
    <col min="24" max="26" width="7.25" style="127" customWidth="1"/>
    <col min="27" max="33" width="5.875" style="127" customWidth="1"/>
    <col min="34" max="39" width="7.25" style="127" customWidth="1"/>
    <col min="40" max="40" width="1.53333333333333" style="127" customWidth="1"/>
    <col min="41" max="42" width="9.76666666666667" style="127" customWidth="1"/>
    <col min="43" max="16384" width="10" style="127"/>
  </cols>
  <sheetData>
    <row r="1" ht="25" customHeight="1" spans="1:40">
      <c r="A1" s="177"/>
      <c r="B1" s="46"/>
      <c r="C1" s="46"/>
      <c r="D1" s="178"/>
      <c r="E1" s="178"/>
      <c r="F1" s="128"/>
      <c r="G1" s="128"/>
      <c r="H1" s="128"/>
      <c r="I1" s="178"/>
      <c r="J1" s="178"/>
      <c r="K1" s="12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85" t="s">
        <v>167</v>
      </c>
      <c r="AN1" s="186"/>
    </row>
    <row r="2" ht="22.8" customHeight="1" spans="1:40">
      <c r="A2" s="128"/>
      <c r="B2" s="132" t="s">
        <v>168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86"/>
    </row>
    <row r="3" ht="19.55" customHeight="1" spans="1:40">
      <c r="A3" s="133"/>
      <c r="B3" s="134" t="s">
        <v>5</v>
      </c>
      <c r="C3" s="134"/>
      <c r="D3" s="134"/>
      <c r="E3" s="134"/>
      <c r="F3" s="179"/>
      <c r="G3" s="133"/>
      <c r="H3" s="180"/>
      <c r="I3" s="179"/>
      <c r="J3" s="179"/>
      <c r="K3" s="182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80" t="s">
        <v>6</v>
      </c>
      <c r="AM3" s="180"/>
      <c r="AN3" s="187"/>
    </row>
    <row r="4" ht="24.4" customHeight="1" spans="1:40">
      <c r="A4" s="131"/>
      <c r="B4" s="122" t="s">
        <v>9</v>
      </c>
      <c r="C4" s="122"/>
      <c r="D4" s="122"/>
      <c r="E4" s="122"/>
      <c r="F4" s="122" t="s">
        <v>169</v>
      </c>
      <c r="G4" s="122" t="s">
        <v>170</v>
      </c>
      <c r="H4" s="122"/>
      <c r="I4" s="122"/>
      <c r="J4" s="122"/>
      <c r="K4" s="122"/>
      <c r="L4" s="122"/>
      <c r="M4" s="122"/>
      <c r="N4" s="122"/>
      <c r="O4" s="122"/>
      <c r="P4" s="122"/>
      <c r="Q4" s="122" t="s">
        <v>171</v>
      </c>
      <c r="R4" s="122"/>
      <c r="S4" s="122"/>
      <c r="T4" s="122"/>
      <c r="U4" s="122"/>
      <c r="V4" s="122"/>
      <c r="W4" s="122"/>
      <c r="X4" s="122"/>
      <c r="Y4" s="122"/>
      <c r="Z4" s="122"/>
      <c r="AA4" s="122" t="s">
        <v>172</v>
      </c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88"/>
    </row>
    <row r="5" ht="24.4" customHeight="1" spans="1:40">
      <c r="A5" s="131"/>
      <c r="B5" s="122" t="s">
        <v>95</v>
      </c>
      <c r="C5" s="122"/>
      <c r="D5" s="122" t="s">
        <v>78</v>
      </c>
      <c r="E5" s="122" t="s">
        <v>79</v>
      </c>
      <c r="F5" s="122"/>
      <c r="G5" s="122" t="s">
        <v>67</v>
      </c>
      <c r="H5" s="122" t="s">
        <v>173</v>
      </c>
      <c r="I5" s="122"/>
      <c r="J5" s="122"/>
      <c r="K5" s="122" t="s">
        <v>174</v>
      </c>
      <c r="L5" s="122"/>
      <c r="M5" s="122"/>
      <c r="N5" s="122" t="s">
        <v>175</v>
      </c>
      <c r="O5" s="122"/>
      <c r="P5" s="122"/>
      <c r="Q5" s="122" t="s">
        <v>67</v>
      </c>
      <c r="R5" s="122" t="s">
        <v>173</v>
      </c>
      <c r="S5" s="122"/>
      <c r="T5" s="122"/>
      <c r="U5" s="122" t="s">
        <v>174</v>
      </c>
      <c r="V5" s="122"/>
      <c r="W5" s="122"/>
      <c r="X5" s="122" t="s">
        <v>175</v>
      </c>
      <c r="Y5" s="122"/>
      <c r="Z5" s="122"/>
      <c r="AA5" s="122" t="s">
        <v>67</v>
      </c>
      <c r="AB5" s="122" t="s">
        <v>173</v>
      </c>
      <c r="AC5" s="122"/>
      <c r="AD5" s="122"/>
      <c r="AE5" s="122" t="s">
        <v>174</v>
      </c>
      <c r="AF5" s="122"/>
      <c r="AG5" s="122"/>
      <c r="AH5" s="122" t="s">
        <v>175</v>
      </c>
      <c r="AI5" s="122"/>
      <c r="AJ5" s="122"/>
      <c r="AK5" s="122" t="s">
        <v>176</v>
      </c>
      <c r="AL5" s="122"/>
      <c r="AM5" s="122"/>
      <c r="AN5" s="188"/>
    </row>
    <row r="6" ht="39" customHeight="1" spans="1:40">
      <c r="A6" s="129"/>
      <c r="B6" s="122" t="s">
        <v>96</v>
      </c>
      <c r="C6" s="122" t="s">
        <v>97</v>
      </c>
      <c r="D6" s="122"/>
      <c r="E6" s="122"/>
      <c r="F6" s="122"/>
      <c r="G6" s="122"/>
      <c r="H6" s="122" t="s">
        <v>177</v>
      </c>
      <c r="I6" s="122" t="s">
        <v>91</v>
      </c>
      <c r="J6" s="122" t="s">
        <v>92</v>
      </c>
      <c r="K6" s="122" t="s">
        <v>177</v>
      </c>
      <c r="L6" s="122" t="s">
        <v>91</v>
      </c>
      <c r="M6" s="122" t="s">
        <v>92</v>
      </c>
      <c r="N6" s="122" t="s">
        <v>177</v>
      </c>
      <c r="O6" s="122" t="s">
        <v>178</v>
      </c>
      <c r="P6" s="122" t="s">
        <v>179</v>
      </c>
      <c r="Q6" s="122"/>
      <c r="R6" s="122" t="s">
        <v>177</v>
      </c>
      <c r="S6" s="122" t="s">
        <v>91</v>
      </c>
      <c r="T6" s="122" t="s">
        <v>92</v>
      </c>
      <c r="U6" s="122" t="s">
        <v>177</v>
      </c>
      <c r="V6" s="122" t="s">
        <v>91</v>
      </c>
      <c r="W6" s="122" t="s">
        <v>92</v>
      </c>
      <c r="X6" s="122" t="s">
        <v>177</v>
      </c>
      <c r="Y6" s="122" t="s">
        <v>178</v>
      </c>
      <c r="Z6" s="122" t="s">
        <v>179</v>
      </c>
      <c r="AA6" s="122"/>
      <c r="AB6" s="122" t="s">
        <v>177</v>
      </c>
      <c r="AC6" s="122" t="s">
        <v>91</v>
      </c>
      <c r="AD6" s="122" t="s">
        <v>92</v>
      </c>
      <c r="AE6" s="122" t="s">
        <v>177</v>
      </c>
      <c r="AF6" s="122" t="s">
        <v>91</v>
      </c>
      <c r="AG6" s="122" t="s">
        <v>92</v>
      </c>
      <c r="AH6" s="122" t="s">
        <v>177</v>
      </c>
      <c r="AI6" s="122" t="s">
        <v>178</v>
      </c>
      <c r="AJ6" s="122" t="s">
        <v>179</v>
      </c>
      <c r="AK6" s="122" t="s">
        <v>177</v>
      </c>
      <c r="AL6" s="122" t="s">
        <v>178</v>
      </c>
      <c r="AM6" s="122" t="s">
        <v>179</v>
      </c>
      <c r="AN6" s="188"/>
    </row>
    <row r="7" ht="22.8" customHeight="1" spans="1:40">
      <c r="A7" s="131"/>
      <c r="B7" s="106"/>
      <c r="C7" s="106"/>
      <c r="D7" s="106"/>
      <c r="E7" s="106" t="s">
        <v>80</v>
      </c>
      <c r="F7" s="109">
        <f>G7</f>
        <v>460977287.36</v>
      </c>
      <c r="G7" s="109">
        <f>H7+K7</f>
        <v>460977287.36</v>
      </c>
      <c r="H7" s="109">
        <f>SUM(H8:H40)</f>
        <v>165977287.36</v>
      </c>
      <c r="I7" s="109">
        <f>SUM(I8:I40)</f>
        <v>164050336.56</v>
      </c>
      <c r="J7" s="109">
        <f>SUM(J8:J40)</f>
        <v>1926950.8</v>
      </c>
      <c r="K7" s="109">
        <f>M7</f>
        <v>295000000</v>
      </c>
      <c r="L7" s="109"/>
      <c r="M7" s="109">
        <f>SUM(M8:M40)</f>
        <v>295000000</v>
      </c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88"/>
    </row>
    <row r="8" ht="30" customHeight="1" spans="1:40">
      <c r="A8" s="131"/>
      <c r="B8" s="124" t="s">
        <v>180</v>
      </c>
      <c r="C8" s="124" t="s">
        <v>100</v>
      </c>
      <c r="D8" s="124" t="s">
        <v>81</v>
      </c>
      <c r="E8" s="125" t="s">
        <v>181</v>
      </c>
      <c r="F8" s="109">
        <f t="shared" ref="F8:F40" si="0">G8</f>
        <v>33246228</v>
      </c>
      <c r="G8" s="109">
        <f t="shared" ref="G8:G40" si="1">H8+K8</f>
        <v>33246228</v>
      </c>
      <c r="H8" s="109">
        <f>I8+J8</f>
        <v>33246228</v>
      </c>
      <c r="I8" s="109">
        <v>33246228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88"/>
    </row>
    <row r="9" ht="30" customHeight="1" spans="1:40">
      <c r="A9" s="131"/>
      <c r="B9" s="124" t="s">
        <v>180</v>
      </c>
      <c r="C9" s="124" t="s">
        <v>102</v>
      </c>
      <c r="D9" s="124" t="s">
        <v>81</v>
      </c>
      <c r="E9" s="125" t="s">
        <v>182</v>
      </c>
      <c r="F9" s="109">
        <f t="shared" si="0"/>
        <v>11630198.88</v>
      </c>
      <c r="G9" s="109">
        <f t="shared" si="1"/>
        <v>11630198.88</v>
      </c>
      <c r="H9" s="109">
        <f t="shared" ref="H9:H40" si="2">I9+J9</f>
        <v>11630198.88</v>
      </c>
      <c r="I9" s="109">
        <v>11630198.88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88"/>
    </row>
    <row r="10" ht="30" customHeight="1" spans="1:40">
      <c r="A10" s="131"/>
      <c r="B10" s="124" t="s">
        <v>180</v>
      </c>
      <c r="C10" s="124" t="s">
        <v>107</v>
      </c>
      <c r="D10" s="124" t="s">
        <v>81</v>
      </c>
      <c r="E10" s="125" t="s">
        <v>183</v>
      </c>
      <c r="F10" s="109">
        <f t="shared" si="0"/>
        <v>13329793.55</v>
      </c>
      <c r="G10" s="109">
        <f t="shared" si="1"/>
        <v>13329793.55</v>
      </c>
      <c r="H10" s="109">
        <f t="shared" si="2"/>
        <v>13329793.55</v>
      </c>
      <c r="I10" s="109">
        <v>13329793.55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88"/>
    </row>
    <row r="11" ht="30" customHeight="1" spans="1:40">
      <c r="A11" s="131"/>
      <c r="B11" s="124" t="s">
        <v>180</v>
      </c>
      <c r="C11" s="124" t="s">
        <v>184</v>
      </c>
      <c r="D11" s="124" t="s">
        <v>81</v>
      </c>
      <c r="E11" s="125" t="s">
        <v>185</v>
      </c>
      <c r="F11" s="109">
        <f t="shared" si="0"/>
        <v>28110012.48</v>
      </c>
      <c r="G11" s="109">
        <f t="shared" si="1"/>
        <v>28110012.48</v>
      </c>
      <c r="H11" s="109">
        <f t="shared" si="2"/>
        <v>28110012.48</v>
      </c>
      <c r="I11" s="109">
        <v>28110012.48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88"/>
    </row>
    <row r="12" ht="30" customHeight="1" spans="1:40">
      <c r="A12" s="131"/>
      <c r="B12" s="124" t="s">
        <v>180</v>
      </c>
      <c r="C12" s="124" t="s">
        <v>110</v>
      </c>
      <c r="D12" s="124" t="s">
        <v>81</v>
      </c>
      <c r="E12" s="125" t="s">
        <v>186</v>
      </c>
      <c r="F12" s="109">
        <f t="shared" si="0"/>
        <v>13311621.49</v>
      </c>
      <c r="G12" s="109">
        <f t="shared" si="1"/>
        <v>13311621.49</v>
      </c>
      <c r="H12" s="109">
        <f t="shared" si="2"/>
        <v>13311621.49</v>
      </c>
      <c r="I12" s="109">
        <v>13311621.49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88"/>
    </row>
    <row r="13" ht="30" customHeight="1" spans="1:40">
      <c r="A13" s="131"/>
      <c r="B13" s="124" t="s">
        <v>180</v>
      </c>
      <c r="C13" s="124" t="s">
        <v>115</v>
      </c>
      <c r="D13" s="124" t="s">
        <v>81</v>
      </c>
      <c r="E13" s="125" t="s">
        <v>187</v>
      </c>
      <c r="F13" s="109">
        <f t="shared" si="0"/>
        <v>6660818.4</v>
      </c>
      <c r="G13" s="109">
        <f t="shared" si="1"/>
        <v>6660818.4</v>
      </c>
      <c r="H13" s="109">
        <f t="shared" si="2"/>
        <v>6660818.4</v>
      </c>
      <c r="I13" s="109">
        <v>6660818.4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88"/>
    </row>
    <row r="14" ht="30" customHeight="1" spans="1:40">
      <c r="A14" s="131"/>
      <c r="B14" s="124" t="s">
        <v>180</v>
      </c>
      <c r="C14" s="124" t="s">
        <v>188</v>
      </c>
      <c r="D14" s="124" t="s">
        <v>81</v>
      </c>
      <c r="E14" s="125" t="s">
        <v>189</v>
      </c>
      <c r="F14" s="109">
        <f t="shared" si="0"/>
        <v>1647962.32</v>
      </c>
      <c r="G14" s="109">
        <f t="shared" si="1"/>
        <v>1647962.32</v>
      </c>
      <c r="H14" s="109">
        <f t="shared" si="2"/>
        <v>1647962.32</v>
      </c>
      <c r="I14" s="109">
        <v>1647962.32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88"/>
    </row>
    <row r="15" ht="30" customHeight="1" spans="1:40">
      <c r="A15" s="131"/>
      <c r="B15" s="124">
        <v>301</v>
      </c>
      <c r="C15" s="124" t="s">
        <v>117</v>
      </c>
      <c r="D15" s="124" t="s">
        <v>81</v>
      </c>
      <c r="E15" s="125" t="s">
        <v>190</v>
      </c>
      <c r="F15" s="109">
        <f t="shared" si="0"/>
        <v>517657.82</v>
      </c>
      <c r="G15" s="109">
        <f t="shared" si="1"/>
        <v>517657.82</v>
      </c>
      <c r="H15" s="109">
        <f t="shared" si="2"/>
        <v>517657.82</v>
      </c>
      <c r="I15" s="109">
        <v>517657.82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88"/>
    </row>
    <row r="16" ht="30" customHeight="1" spans="1:40">
      <c r="A16" s="131"/>
      <c r="B16" s="124" t="s">
        <v>180</v>
      </c>
      <c r="C16" s="124" t="s">
        <v>191</v>
      </c>
      <c r="D16" s="124" t="s">
        <v>81</v>
      </c>
      <c r="E16" s="125" t="s">
        <v>123</v>
      </c>
      <c r="F16" s="109">
        <f t="shared" si="0"/>
        <v>10604883.55</v>
      </c>
      <c r="G16" s="109">
        <f t="shared" si="1"/>
        <v>10604883.55</v>
      </c>
      <c r="H16" s="109">
        <f t="shared" si="2"/>
        <v>10604883.55</v>
      </c>
      <c r="I16" s="109">
        <v>10604883.55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88"/>
    </row>
    <row r="17" ht="30" customHeight="1" spans="1:40">
      <c r="A17" s="131"/>
      <c r="B17" s="124" t="s">
        <v>180</v>
      </c>
      <c r="C17" s="124" t="s">
        <v>120</v>
      </c>
      <c r="D17" s="124" t="s">
        <v>81</v>
      </c>
      <c r="E17" s="125" t="s">
        <v>192</v>
      </c>
      <c r="F17" s="109">
        <f t="shared" si="0"/>
        <v>3737369</v>
      </c>
      <c r="G17" s="109">
        <f t="shared" si="1"/>
        <v>3737369</v>
      </c>
      <c r="H17" s="109">
        <f t="shared" si="2"/>
        <v>3737369</v>
      </c>
      <c r="I17" s="109">
        <v>3737369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88"/>
    </row>
    <row r="18" ht="30" customHeight="1" spans="1:40">
      <c r="A18" s="131"/>
      <c r="B18" s="124" t="s">
        <v>193</v>
      </c>
      <c r="C18" s="124" t="s">
        <v>100</v>
      </c>
      <c r="D18" s="124" t="s">
        <v>81</v>
      </c>
      <c r="E18" s="125" t="s">
        <v>194</v>
      </c>
      <c r="F18" s="109">
        <f t="shared" si="0"/>
        <v>526561.4</v>
      </c>
      <c r="G18" s="109">
        <f t="shared" si="1"/>
        <v>526561.4</v>
      </c>
      <c r="H18" s="109">
        <f t="shared" si="2"/>
        <v>526561.4</v>
      </c>
      <c r="I18" s="109">
        <v>521561.4</v>
      </c>
      <c r="J18" s="109">
        <v>5000</v>
      </c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88"/>
    </row>
    <row r="19" ht="30" customHeight="1" spans="1:40">
      <c r="A19" s="181"/>
      <c r="B19" s="124" t="s">
        <v>193</v>
      </c>
      <c r="C19" s="124" t="s">
        <v>102</v>
      </c>
      <c r="D19" s="124" t="s">
        <v>81</v>
      </c>
      <c r="E19" s="125" t="s">
        <v>195</v>
      </c>
      <c r="F19" s="109">
        <f t="shared" si="0"/>
        <v>23000</v>
      </c>
      <c r="G19" s="109">
        <f t="shared" si="1"/>
        <v>23000</v>
      </c>
      <c r="H19" s="109">
        <f t="shared" si="2"/>
        <v>23000</v>
      </c>
      <c r="I19" s="109">
        <v>23000</v>
      </c>
      <c r="J19" s="109"/>
      <c r="K19" s="109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58"/>
    </row>
    <row r="20" ht="30" customHeight="1" spans="2:39">
      <c r="B20" s="124" t="s">
        <v>193</v>
      </c>
      <c r="C20" s="124" t="s">
        <v>99</v>
      </c>
      <c r="D20" s="124" t="s">
        <v>81</v>
      </c>
      <c r="E20" s="125" t="s">
        <v>196</v>
      </c>
      <c r="F20" s="109">
        <f t="shared" si="0"/>
        <v>36000</v>
      </c>
      <c r="G20" s="109">
        <f t="shared" si="1"/>
        <v>36000</v>
      </c>
      <c r="H20" s="109">
        <f t="shared" si="2"/>
        <v>36000</v>
      </c>
      <c r="I20" s="109">
        <v>36000</v>
      </c>
      <c r="J20" s="109"/>
      <c r="K20" s="109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</row>
    <row r="21" ht="30" customHeight="1" spans="2:39">
      <c r="B21" s="124" t="s">
        <v>193</v>
      </c>
      <c r="C21" s="124" t="s">
        <v>197</v>
      </c>
      <c r="D21" s="124" t="s">
        <v>81</v>
      </c>
      <c r="E21" s="125" t="s">
        <v>198</v>
      </c>
      <c r="F21" s="109">
        <f t="shared" si="0"/>
        <v>438000</v>
      </c>
      <c r="G21" s="109">
        <f t="shared" si="1"/>
        <v>438000</v>
      </c>
      <c r="H21" s="109">
        <f t="shared" si="2"/>
        <v>438000</v>
      </c>
      <c r="I21" s="109">
        <v>438000</v>
      </c>
      <c r="J21" s="109"/>
      <c r="K21" s="109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</row>
    <row r="22" ht="30" customHeight="1" spans="2:39">
      <c r="B22" s="124" t="s">
        <v>193</v>
      </c>
      <c r="C22" s="124" t="s">
        <v>184</v>
      </c>
      <c r="D22" s="124" t="s">
        <v>81</v>
      </c>
      <c r="E22" s="125" t="s">
        <v>199</v>
      </c>
      <c r="F22" s="109">
        <f t="shared" si="0"/>
        <v>204000</v>
      </c>
      <c r="G22" s="109">
        <f t="shared" si="1"/>
        <v>204000</v>
      </c>
      <c r="H22" s="109">
        <f t="shared" si="2"/>
        <v>204000</v>
      </c>
      <c r="I22" s="109">
        <v>132000</v>
      </c>
      <c r="J22" s="109">
        <v>72000</v>
      </c>
      <c r="K22" s="109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</row>
    <row r="23" ht="30" customHeight="1" spans="2:39">
      <c r="B23" s="124">
        <v>302</v>
      </c>
      <c r="C23" s="124" t="s">
        <v>200</v>
      </c>
      <c r="D23" s="124" t="s">
        <v>81</v>
      </c>
      <c r="E23" s="125" t="s">
        <v>201</v>
      </c>
      <c r="F23" s="109">
        <f t="shared" si="0"/>
        <v>367350.8</v>
      </c>
      <c r="G23" s="109">
        <f t="shared" si="1"/>
        <v>367350.8</v>
      </c>
      <c r="H23" s="109">
        <f t="shared" si="2"/>
        <v>367350.8</v>
      </c>
      <c r="I23" s="109">
        <v>338000</v>
      </c>
      <c r="J23" s="109">
        <v>29350.8</v>
      </c>
      <c r="K23" s="109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</row>
    <row r="24" ht="30" customHeight="1" spans="2:39">
      <c r="B24" s="124" t="s">
        <v>193</v>
      </c>
      <c r="C24" s="124" t="s">
        <v>188</v>
      </c>
      <c r="D24" s="124" t="s">
        <v>81</v>
      </c>
      <c r="E24" s="125" t="s">
        <v>202</v>
      </c>
      <c r="F24" s="109">
        <f t="shared" si="0"/>
        <v>762106.6</v>
      </c>
      <c r="G24" s="109">
        <f t="shared" si="1"/>
        <v>762106.6</v>
      </c>
      <c r="H24" s="109">
        <f t="shared" si="2"/>
        <v>762106.6</v>
      </c>
      <c r="I24" s="109">
        <v>742106.6</v>
      </c>
      <c r="J24" s="109">
        <v>20000</v>
      </c>
      <c r="K24" s="109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</row>
    <row r="25" ht="30" customHeight="1" spans="2:39">
      <c r="B25" s="124" t="s">
        <v>193</v>
      </c>
      <c r="C25" s="124" t="s">
        <v>191</v>
      </c>
      <c r="D25" s="124" t="s">
        <v>81</v>
      </c>
      <c r="E25" s="125" t="s">
        <v>203</v>
      </c>
      <c r="F25" s="109">
        <f t="shared" si="0"/>
        <v>126000</v>
      </c>
      <c r="G25" s="109">
        <f t="shared" si="1"/>
        <v>126000</v>
      </c>
      <c r="H25" s="109">
        <f t="shared" si="2"/>
        <v>126000</v>
      </c>
      <c r="I25" s="109">
        <v>56000</v>
      </c>
      <c r="J25" s="109">
        <v>70000</v>
      </c>
      <c r="K25" s="109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</row>
    <row r="26" ht="30" customHeight="1" spans="2:39">
      <c r="B26" s="124" t="s">
        <v>193</v>
      </c>
      <c r="C26" s="124" t="s">
        <v>204</v>
      </c>
      <c r="D26" s="124" t="s">
        <v>81</v>
      </c>
      <c r="E26" s="125" t="s">
        <v>205</v>
      </c>
      <c r="F26" s="109">
        <f t="shared" si="0"/>
        <v>27000</v>
      </c>
      <c r="G26" s="109">
        <f t="shared" si="1"/>
        <v>27000</v>
      </c>
      <c r="H26" s="109">
        <f t="shared" si="2"/>
        <v>27000</v>
      </c>
      <c r="I26" s="109">
        <v>27000</v>
      </c>
      <c r="J26" s="109"/>
      <c r="K26" s="109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</row>
    <row r="27" ht="30" customHeight="1" spans="2:39">
      <c r="B27" s="124" t="s">
        <v>193</v>
      </c>
      <c r="C27" s="124" t="s">
        <v>206</v>
      </c>
      <c r="D27" s="124" t="s">
        <v>81</v>
      </c>
      <c r="E27" s="125" t="s">
        <v>207</v>
      </c>
      <c r="F27" s="109">
        <f t="shared" si="0"/>
        <v>82630.9</v>
      </c>
      <c r="G27" s="109">
        <f t="shared" si="1"/>
        <v>82630.9</v>
      </c>
      <c r="H27" s="109">
        <f t="shared" si="2"/>
        <v>82630.9</v>
      </c>
      <c r="I27" s="109">
        <v>82630.9</v>
      </c>
      <c r="J27" s="109"/>
      <c r="K27" s="109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</row>
    <row r="28" ht="30" customHeight="1" spans="2:39">
      <c r="B28" s="124" t="s">
        <v>193</v>
      </c>
      <c r="C28" s="124" t="s">
        <v>208</v>
      </c>
      <c r="D28" s="124" t="s">
        <v>81</v>
      </c>
      <c r="E28" s="125" t="s">
        <v>209</v>
      </c>
      <c r="F28" s="109">
        <f t="shared" si="0"/>
        <v>290000</v>
      </c>
      <c r="G28" s="109">
        <f t="shared" si="1"/>
        <v>290000</v>
      </c>
      <c r="H28" s="109">
        <f t="shared" si="2"/>
        <v>290000</v>
      </c>
      <c r="I28" s="109">
        <v>40000</v>
      </c>
      <c r="J28" s="109">
        <v>250000</v>
      </c>
      <c r="K28" s="109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</row>
    <row r="29" ht="30" customHeight="1" spans="2:39">
      <c r="B29" s="124">
        <v>302</v>
      </c>
      <c r="C29" s="124">
        <v>27</v>
      </c>
      <c r="D29" s="124" t="s">
        <v>81</v>
      </c>
      <c r="E29" s="125" t="s">
        <v>210</v>
      </c>
      <c r="F29" s="109">
        <f t="shared" si="0"/>
        <v>770600</v>
      </c>
      <c r="G29" s="109">
        <f t="shared" si="1"/>
        <v>770600</v>
      </c>
      <c r="H29" s="109">
        <f t="shared" si="2"/>
        <v>770600</v>
      </c>
      <c r="I29" s="109">
        <v>90000</v>
      </c>
      <c r="J29" s="109">
        <v>680600</v>
      </c>
      <c r="K29" s="109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</row>
    <row r="30" ht="30" customHeight="1" spans="2:39">
      <c r="B30" s="124" t="s">
        <v>193</v>
      </c>
      <c r="C30" s="124" t="s">
        <v>211</v>
      </c>
      <c r="D30" s="124" t="s">
        <v>81</v>
      </c>
      <c r="E30" s="125" t="s">
        <v>212</v>
      </c>
      <c r="F30" s="109">
        <f t="shared" si="0"/>
        <v>722893.64</v>
      </c>
      <c r="G30" s="109">
        <f t="shared" si="1"/>
        <v>722893.64</v>
      </c>
      <c r="H30" s="109">
        <f t="shared" si="2"/>
        <v>722893.64</v>
      </c>
      <c r="I30" s="109">
        <v>722893.64</v>
      </c>
      <c r="J30" s="109"/>
      <c r="K30" s="109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</row>
    <row r="31" ht="30" customHeight="1" spans="2:39">
      <c r="B31" s="124" t="s">
        <v>193</v>
      </c>
      <c r="C31" s="124" t="s">
        <v>213</v>
      </c>
      <c r="D31" s="124" t="s">
        <v>81</v>
      </c>
      <c r="E31" s="125" t="s">
        <v>214</v>
      </c>
      <c r="F31" s="109">
        <f t="shared" si="0"/>
        <v>323190</v>
      </c>
      <c r="G31" s="109">
        <f t="shared" si="1"/>
        <v>323190</v>
      </c>
      <c r="H31" s="109">
        <f t="shared" si="2"/>
        <v>323190</v>
      </c>
      <c r="I31" s="109">
        <v>323190</v>
      </c>
      <c r="J31" s="109"/>
      <c r="K31" s="109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</row>
    <row r="32" ht="30" customHeight="1" spans="2:39">
      <c r="B32" s="124" t="s">
        <v>193</v>
      </c>
      <c r="C32" s="124" t="s">
        <v>215</v>
      </c>
      <c r="D32" s="124" t="s">
        <v>81</v>
      </c>
      <c r="E32" s="125" t="s">
        <v>216</v>
      </c>
      <c r="F32" s="109">
        <f t="shared" si="0"/>
        <v>2590000</v>
      </c>
      <c r="G32" s="109">
        <f t="shared" si="1"/>
        <v>2590000</v>
      </c>
      <c r="H32" s="109">
        <f t="shared" si="2"/>
        <v>2590000</v>
      </c>
      <c r="I32" s="109">
        <v>2590000</v>
      </c>
      <c r="J32" s="109"/>
      <c r="K32" s="109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</row>
    <row r="33" ht="30" customHeight="1" spans="2:39">
      <c r="B33" s="124" t="s">
        <v>193</v>
      </c>
      <c r="C33" s="124" t="s">
        <v>120</v>
      </c>
      <c r="D33" s="124" t="s">
        <v>81</v>
      </c>
      <c r="E33" s="125" t="s">
        <v>217</v>
      </c>
      <c r="F33" s="109">
        <f t="shared" si="0"/>
        <v>152020151.62</v>
      </c>
      <c r="G33" s="109">
        <f t="shared" si="1"/>
        <v>152020151.62</v>
      </c>
      <c r="H33" s="109">
        <f t="shared" si="2"/>
        <v>2020151.62</v>
      </c>
      <c r="I33" s="109">
        <v>1220151.62</v>
      </c>
      <c r="J33" s="109">
        <v>800000</v>
      </c>
      <c r="K33" s="109">
        <f>M33</f>
        <v>150000000</v>
      </c>
      <c r="L33" s="184"/>
      <c r="M33" s="109">
        <v>150000000</v>
      </c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</row>
    <row r="34" ht="30" customHeight="1" spans="2:39">
      <c r="B34" s="124" t="s">
        <v>218</v>
      </c>
      <c r="C34" s="124" t="s">
        <v>100</v>
      </c>
      <c r="D34" s="124" t="s">
        <v>81</v>
      </c>
      <c r="E34" s="125" t="s">
        <v>219</v>
      </c>
      <c r="F34" s="109">
        <f t="shared" si="0"/>
        <v>167370.4</v>
      </c>
      <c r="G34" s="109">
        <f t="shared" si="1"/>
        <v>167370.4</v>
      </c>
      <c r="H34" s="109">
        <f t="shared" si="2"/>
        <v>167370.4</v>
      </c>
      <c r="I34" s="109">
        <v>167370.4</v>
      </c>
      <c r="J34" s="109"/>
      <c r="K34" s="109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</row>
    <row r="35" ht="30" customHeight="1" spans="2:39">
      <c r="B35" s="124">
        <v>303</v>
      </c>
      <c r="C35" s="124" t="s">
        <v>99</v>
      </c>
      <c r="D35" s="124" t="s">
        <v>81</v>
      </c>
      <c r="E35" s="125" t="s">
        <v>220</v>
      </c>
      <c r="F35" s="109">
        <f t="shared" si="0"/>
        <v>31098611.46</v>
      </c>
      <c r="G35" s="109">
        <f t="shared" si="1"/>
        <v>31098611.46</v>
      </c>
      <c r="H35" s="109">
        <f t="shared" si="2"/>
        <v>31098611.46</v>
      </c>
      <c r="I35" s="109">
        <v>31098611.46</v>
      </c>
      <c r="J35" s="109"/>
      <c r="K35" s="109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</row>
    <row r="36" ht="30" customHeight="1" spans="2:39">
      <c r="B36" s="124" t="s">
        <v>218</v>
      </c>
      <c r="C36" s="124" t="s">
        <v>184</v>
      </c>
      <c r="D36" s="124" t="s">
        <v>81</v>
      </c>
      <c r="E36" s="125" t="s">
        <v>221</v>
      </c>
      <c r="F36" s="109">
        <f t="shared" si="0"/>
        <v>2513823.05</v>
      </c>
      <c r="G36" s="109">
        <f t="shared" si="1"/>
        <v>2513823.05</v>
      </c>
      <c r="H36" s="109">
        <f t="shared" si="2"/>
        <v>2513823.05</v>
      </c>
      <c r="I36" s="109">
        <v>2513823.05</v>
      </c>
      <c r="J36" s="109"/>
      <c r="K36" s="109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</row>
    <row r="37" ht="30" customHeight="1" spans="2:39">
      <c r="B37" s="124">
        <v>303</v>
      </c>
      <c r="C37" s="124" t="s">
        <v>200</v>
      </c>
      <c r="D37" s="124" t="s">
        <v>81</v>
      </c>
      <c r="E37" s="125" t="s">
        <v>222</v>
      </c>
      <c r="F37" s="109">
        <f t="shared" si="0"/>
        <v>5280</v>
      </c>
      <c r="G37" s="109">
        <f t="shared" si="1"/>
        <v>5280</v>
      </c>
      <c r="H37" s="109">
        <f t="shared" si="2"/>
        <v>5280</v>
      </c>
      <c r="I37" s="109">
        <v>5280</v>
      </c>
      <c r="J37" s="109"/>
      <c r="K37" s="109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</row>
    <row r="38" ht="30" customHeight="1" spans="2:39">
      <c r="B38" s="124">
        <v>310</v>
      </c>
      <c r="C38" s="124" t="s">
        <v>102</v>
      </c>
      <c r="D38" s="124" t="s">
        <v>81</v>
      </c>
      <c r="E38" s="125" t="s">
        <v>223</v>
      </c>
      <c r="F38" s="109">
        <f t="shared" si="0"/>
        <v>86172</v>
      </c>
      <c r="G38" s="109">
        <f t="shared" si="1"/>
        <v>86172</v>
      </c>
      <c r="H38" s="109">
        <f t="shared" si="2"/>
        <v>86172</v>
      </c>
      <c r="I38" s="109">
        <v>86172</v>
      </c>
      <c r="J38" s="109"/>
      <c r="K38" s="109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</row>
    <row r="39" ht="30" customHeight="1" spans="2:39">
      <c r="B39" s="124">
        <v>312</v>
      </c>
      <c r="C39" s="124" t="s">
        <v>125</v>
      </c>
      <c r="D39" s="124" t="s">
        <v>81</v>
      </c>
      <c r="E39" s="125" t="s">
        <v>224</v>
      </c>
      <c r="F39" s="109">
        <f t="shared" si="0"/>
        <v>75000000</v>
      </c>
      <c r="G39" s="109">
        <f t="shared" si="1"/>
        <v>75000000</v>
      </c>
      <c r="H39" s="109">
        <f t="shared" si="2"/>
        <v>0</v>
      </c>
      <c r="I39" s="109"/>
      <c r="J39" s="184"/>
      <c r="K39" s="109">
        <f>M39</f>
        <v>75000000</v>
      </c>
      <c r="L39" s="184"/>
      <c r="M39" s="109">
        <v>75000000</v>
      </c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</row>
    <row r="40" ht="30" customHeight="1" spans="2:39">
      <c r="B40" s="124">
        <v>312</v>
      </c>
      <c r="C40" s="124" t="s">
        <v>120</v>
      </c>
      <c r="D40" s="124" t="s">
        <v>81</v>
      </c>
      <c r="E40" s="125" t="s">
        <v>225</v>
      </c>
      <c r="F40" s="109">
        <f t="shared" si="0"/>
        <v>70000000</v>
      </c>
      <c r="G40" s="109">
        <f t="shared" si="1"/>
        <v>70000000</v>
      </c>
      <c r="H40" s="109">
        <f t="shared" si="2"/>
        <v>0</v>
      </c>
      <c r="I40" s="109"/>
      <c r="J40" s="184"/>
      <c r="K40" s="109">
        <f>M40</f>
        <v>70000000</v>
      </c>
      <c r="L40" s="184"/>
      <c r="M40" s="109">
        <v>70000000</v>
      </c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H8" sqref="H8:H21"/>
    </sheetView>
  </sheetViews>
  <sheetFormatPr defaultColWidth="10" defaultRowHeight="13.5"/>
  <cols>
    <col min="1" max="1" width="1.53333333333333" style="147" customWidth="1"/>
    <col min="2" max="4" width="6.15" style="147" customWidth="1"/>
    <col min="5" max="5" width="16.825" style="147" customWidth="1"/>
    <col min="6" max="6" width="41.0333333333333" style="147" customWidth="1"/>
    <col min="7" max="7" width="16.4083333333333" style="147" customWidth="1"/>
    <col min="8" max="8" width="16.625" style="147" customWidth="1"/>
    <col min="9" max="9" width="16.4083333333333" style="147" customWidth="1"/>
    <col min="10" max="10" width="1.53333333333333" style="147" customWidth="1"/>
    <col min="11" max="11" width="9.76666666666667" style="147" customWidth="1"/>
    <col min="12" max="16384" width="10" style="147"/>
  </cols>
  <sheetData>
    <row r="1" s="147" customFormat="1" ht="14.3" customHeight="1" spans="1:10">
      <c r="A1" s="150"/>
      <c r="B1" s="148"/>
      <c r="C1" s="148"/>
      <c r="D1" s="148"/>
      <c r="E1" s="149"/>
      <c r="F1" s="149"/>
      <c r="G1" s="167" t="s">
        <v>226</v>
      </c>
      <c r="H1" s="167"/>
      <c r="I1" s="167"/>
      <c r="J1" s="174"/>
    </row>
    <row r="2" s="147" customFormat="1" ht="19.9" customHeight="1" spans="1:10">
      <c r="A2" s="150"/>
      <c r="B2" s="152" t="s">
        <v>227</v>
      </c>
      <c r="C2" s="152"/>
      <c r="D2" s="152"/>
      <c r="E2" s="152"/>
      <c r="F2" s="152"/>
      <c r="G2" s="152"/>
      <c r="H2" s="152"/>
      <c r="I2" s="152"/>
      <c r="J2" s="174" t="s">
        <v>3</v>
      </c>
    </row>
    <row r="3" s="147" customFormat="1" ht="17.05" customHeight="1" spans="1:10">
      <c r="A3" s="153"/>
      <c r="B3" s="154" t="s">
        <v>5</v>
      </c>
      <c r="C3" s="154"/>
      <c r="D3" s="154"/>
      <c r="E3" s="154"/>
      <c r="F3" s="154"/>
      <c r="G3" s="153"/>
      <c r="H3" s="168"/>
      <c r="I3" s="155" t="s">
        <v>6</v>
      </c>
      <c r="J3" s="174"/>
    </row>
    <row r="4" s="147" customFormat="1" ht="21.35" customHeight="1" spans="1:10">
      <c r="A4" s="158"/>
      <c r="B4" s="157" t="s">
        <v>9</v>
      </c>
      <c r="C4" s="157"/>
      <c r="D4" s="157"/>
      <c r="E4" s="157"/>
      <c r="F4" s="157"/>
      <c r="G4" s="157" t="s">
        <v>67</v>
      </c>
      <c r="H4" s="169" t="s">
        <v>228</v>
      </c>
      <c r="I4" s="169" t="s">
        <v>172</v>
      </c>
      <c r="J4" s="165"/>
    </row>
    <row r="5" s="147" customFormat="1" ht="21.35" customHeight="1" spans="1:10">
      <c r="A5" s="158"/>
      <c r="B5" s="157" t="s">
        <v>95</v>
      </c>
      <c r="C5" s="157"/>
      <c r="D5" s="157"/>
      <c r="E5" s="157" t="s">
        <v>78</v>
      </c>
      <c r="F5" s="157" t="s">
        <v>79</v>
      </c>
      <c r="G5" s="157"/>
      <c r="H5" s="169"/>
      <c r="I5" s="169"/>
      <c r="J5" s="165"/>
    </row>
    <row r="6" s="147" customFormat="1" ht="21.35" customHeight="1" spans="1:10">
      <c r="A6" s="170"/>
      <c r="B6" s="157" t="s">
        <v>96</v>
      </c>
      <c r="C6" s="157" t="s">
        <v>97</v>
      </c>
      <c r="D6" s="157" t="s">
        <v>98</v>
      </c>
      <c r="E6" s="157"/>
      <c r="F6" s="157"/>
      <c r="G6" s="157"/>
      <c r="H6" s="169"/>
      <c r="I6" s="169"/>
      <c r="J6" s="175"/>
    </row>
    <row r="7" s="147" customFormat="1" ht="19.9" customHeight="1" spans="1:10">
      <c r="A7" s="171"/>
      <c r="B7" s="157"/>
      <c r="C7" s="157"/>
      <c r="D7" s="157"/>
      <c r="E7" s="157"/>
      <c r="F7" s="157" t="s">
        <v>80</v>
      </c>
      <c r="G7" s="159">
        <f>H7</f>
        <v>165977287.36</v>
      </c>
      <c r="H7" s="159">
        <f>SUM(H8:H21)</f>
        <v>165977287.36</v>
      </c>
      <c r="I7" s="159"/>
      <c r="J7" s="176"/>
    </row>
    <row r="8" s="147" customFormat="1" ht="19.9" customHeight="1" spans="1:10">
      <c r="A8" s="170"/>
      <c r="B8" s="106">
        <v>208</v>
      </c>
      <c r="C8" s="106" t="s">
        <v>99</v>
      </c>
      <c r="D8" s="106" t="s">
        <v>100</v>
      </c>
      <c r="E8" s="106">
        <v>305</v>
      </c>
      <c r="F8" s="106" t="s">
        <v>101</v>
      </c>
      <c r="G8" s="159">
        <f t="shared" ref="G8:G21" si="0">H8</f>
        <v>4232981.38</v>
      </c>
      <c r="H8" s="159">
        <v>4232981.38</v>
      </c>
      <c r="I8" s="161"/>
      <c r="J8" s="174"/>
    </row>
    <row r="9" s="147" customFormat="1" ht="19.9" customHeight="1" spans="1:10">
      <c r="A9" s="170"/>
      <c r="B9" s="106">
        <v>208</v>
      </c>
      <c r="C9" s="106" t="s">
        <v>99</v>
      </c>
      <c r="D9" s="106" t="s">
        <v>102</v>
      </c>
      <c r="E9" s="106">
        <v>305</v>
      </c>
      <c r="F9" s="106" t="s">
        <v>103</v>
      </c>
      <c r="G9" s="159">
        <f t="shared" si="0"/>
        <v>29861478.51</v>
      </c>
      <c r="H9" s="159">
        <v>29861478.51</v>
      </c>
      <c r="I9" s="161"/>
      <c r="J9" s="174"/>
    </row>
    <row r="10" s="147" customFormat="1" ht="19.9" customHeight="1" spans="1:10">
      <c r="A10" s="170"/>
      <c r="B10" s="106">
        <v>208</v>
      </c>
      <c r="C10" s="106" t="s">
        <v>99</v>
      </c>
      <c r="D10" s="106" t="s">
        <v>99</v>
      </c>
      <c r="E10" s="106">
        <v>305</v>
      </c>
      <c r="F10" s="106" t="s">
        <v>104</v>
      </c>
      <c r="G10" s="159">
        <f t="shared" si="0"/>
        <v>13311621.49</v>
      </c>
      <c r="H10" s="159">
        <v>13311621.49</v>
      </c>
      <c r="I10" s="161"/>
      <c r="J10" s="175"/>
    </row>
    <row r="11" s="147" customFormat="1" ht="19.9" customHeight="1" spans="1:10">
      <c r="A11" s="170"/>
      <c r="B11" s="106">
        <v>210</v>
      </c>
      <c r="C11" s="106">
        <v>11</v>
      </c>
      <c r="D11" s="106" t="s">
        <v>100</v>
      </c>
      <c r="E11" s="106">
        <v>305</v>
      </c>
      <c r="F11" s="106" t="s">
        <v>105</v>
      </c>
      <c r="G11" s="159">
        <f t="shared" si="0"/>
        <v>2714900.29</v>
      </c>
      <c r="H11" s="159">
        <v>2714900.29</v>
      </c>
      <c r="I11" s="161"/>
      <c r="J11" s="175"/>
    </row>
    <row r="12" s="147" customFormat="1" ht="19.9" customHeight="1" spans="1:10">
      <c r="A12" s="170"/>
      <c r="B12" s="106">
        <v>210</v>
      </c>
      <c r="C12" s="106">
        <v>11</v>
      </c>
      <c r="D12" s="106" t="s">
        <v>102</v>
      </c>
      <c r="E12" s="106">
        <v>305</v>
      </c>
      <c r="F12" s="106" t="s">
        <v>106</v>
      </c>
      <c r="G12" s="159">
        <f t="shared" si="0"/>
        <v>3945918.11</v>
      </c>
      <c r="H12" s="159">
        <v>3945918.11</v>
      </c>
      <c r="I12" s="161"/>
      <c r="J12" s="175"/>
    </row>
    <row r="13" s="147" customFormat="1" ht="19.9" customHeight="1" spans="1:10">
      <c r="A13" s="170"/>
      <c r="B13" s="106">
        <v>210</v>
      </c>
      <c r="C13" s="106">
        <v>11</v>
      </c>
      <c r="D13" s="106" t="s">
        <v>107</v>
      </c>
      <c r="E13" s="106">
        <v>305</v>
      </c>
      <c r="F13" s="106" t="s">
        <v>108</v>
      </c>
      <c r="G13" s="159">
        <f t="shared" si="0"/>
        <v>784800</v>
      </c>
      <c r="H13" s="159">
        <v>784800</v>
      </c>
      <c r="I13" s="161"/>
      <c r="J13" s="175"/>
    </row>
    <row r="14" s="147" customFormat="1" ht="19.9" customHeight="1" spans="1:10">
      <c r="A14" s="170"/>
      <c r="B14" s="106">
        <v>210</v>
      </c>
      <c r="C14" s="106">
        <v>11</v>
      </c>
      <c r="D14" s="106">
        <v>99</v>
      </c>
      <c r="E14" s="106">
        <v>305</v>
      </c>
      <c r="F14" s="106" t="s">
        <v>109</v>
      </c>
      <c r="G14" s="159">
        <f t="shared" si="0"/>
        <v>700920.8</v>
      </c>
      <c r="H14" s="159">
        <v>700920.8</v>
      </c>
      <c r="I14" s="161"/>
      <c r="J14" s="175"/>
    </row>
    <row r="15" s="147" customFormat="1" ht="19.9" customHeight="1" spans="1:10">
      <c r="A15" s="170"/>
      <c r="B15" s="106">
        <v>214</v>
      </c>
      <c r="C15" s="106" t="s">
        <v>100</v>
      </c>
      <c r="D15" s="106" t="s">
        <v>100</v>
      </c>
      <c r="E15" s="106">
        <v>305</v>
      </c>
      <c r="F15" s="106" t="s">
        <v>112</v>
      </c>
      <c r="G15" s="159">
        <f t="shared" si="0"/>
        <v>46065161.33</v>
      </c>
      <c r="H15" s="159">
        <v>46065161.33</v>
      </c>
      <c r="I15" s="161"/>
      <c r="J15" s="175"/>
    </row>
    <row r="16" s="147" customFormat="1" ht="19.9" customHeight="1" spans="1:10">
      <c r="A16" s="170"/>
      <c r="B16" s="106">
        <v>214</v>
      </c>
      <c r="C16" s="106" t="s">
        <v>100</v>
      </c>
      <c r="D16" s="106" t="s">
        <v>102</v>
      </c>
      <c r="E16" s="106">
        <v>305</v>
      </c>
      <c r="F16" s="106" t="s">
        <v>113</v>
      </c>
      <c r="G16" s="159">
        <f t="shared" si="0"/>
        <v>279350.8</v>
      </c>
      <c r="H16" s="159">
        <v>279350.8</v>
      </c>
      <c r="I16" s="161"/>
      <c r="J16" s="175"/>
    </row>
    <row r="17" s="147" customFormat="1" ht="19.9" customHeight="1" spans="1:10">
      <c r="A17" s="170"/>
      <c r="B17" s="106">
        <v>214</v>
      </c>
      <c r="C17" s="106" t="s">
        <v>100</v>
      </c>
      <c r="D17" s="106" t="s">
        <v>107</v>
      </c>
      <c r="E17" s="106">
        <v>305</v>
      </c>
      <c r="F17" s="106" t="s">
        <v>114</v>
      </c>
      <c r="G17" s="159">
        <f t="shared" si="0"/>
        <v>52627671.1</v>
      </c>
      <c r="H17" s="159">
        <v>52627671.1</v>
      </c>
      <c r="I17" s="161"/>
      <c r="J17" s="175"/>
    </row>
    <row r="18" s="147" customFormat="1" ht="19.9" customHeight="1" spans="1:10">
      <c r="A18" s="170"/>
      <c r="B18" s="106">
        <v>214</v>
      </c>
      <c r="C18" s="106" t="s">
        <v>100</v>
      </c>
      <c r="D18" s="106" t="s">
        <v>115</v>
      </c>
      <c r="E18" s="106">
        <v>305</v>
      </c>
      <c r="F18" s="106" t="s">
        <v>116</v>
      </c>
      <c r="G18" s="159">
        <f t="shared" si="0"/>
        <v>80000</v>
      </c>
      <c r="H18" s="159">
        <v>80000</v>
      </c>
      <c r="I18" s="161"/>
      <c r="J18" s="175"/>
    </row>
    <row r="19" s="147" customFormat="1" ht="19.9" customHeight="1" spans="1:10">
      <c r="A19" s="170"/>
      <c r="B19" s="106">
        <v>214</v>
      </c>
      <c r="C19" s="124" t="s">
        <v>100</v>
      </c>
      <c r="D19" s="124" t="s">
        <v>117</v>
      </c>
      <c r="E19" s="106">
        <v>305</v>
      </c>
      <c r="F19" s="106" t="s">
        <v>118</v>
      </c>
      <c r="G19" s="159">
        <f t="shared" si="0"/>
        <v>182000</v>
      </c>
      <c r="H19" s="159">
        <v>182000</v>
      </c>
      <c r="I19" s="161"/>
      <c r="J19" s="175"/>
    </row>
    <row r="20" s="147" customFormat="1" ht="19.9" customHeight="1" spans="1:10">
      <c r="A20" s="170"/>
      <c r="B20" s="106" t="s">
        <v>119</v>
      </c>
      <c r="C20" s="106" t="s">
        <v>100</v>
      </c>
      <c r="D20" s="106" t="s">
        <v>120</v>
      </c>
      <c r="E20" s="106">
        <v>305</v>
      </c>
      <c r="F20" s="106" t="s">
        <v>121</v>
      </c>
      <c r="G20" s="159">
        <f t="shared" si="0"/>
        <v>585600</v>
      </c>
      <c r="H20" s="159">
        <v>585600</v>
      </c>
      <c r="I20" s="161"/>
      <c r="J20" s="175"/>
    </row>
    <row r="21" s="147" customFormat="1" ht="19.9" customHeight="1" spans="1:10">
      <c r="A21" s="170"/>
      <c r="B21" s="106" t="s">
        <v>122</v>
      </c>
      <c r="C21" s="106" t="s">
        <v>102</v>
      </c>
      <c r="D21" s="106" t="s">
        <v>100</v>
      </c>
      <c r="E21" s="106">
        <v>305</v>
      </c>
      <c r="F21" s="106" t="s">
        <v>123</v>
      </c>
      <c r="G21" s="159">
        <f t="shared" si="0"/>
        <v>10604883.55</v>
      </c>
      <c r="H21" s="159">
        <v>10604883.55</v>
      </c>
      <c r="I21" s="161"/>
      <c r="J21" s="175"/>
    </row>
    <row r="22" s="147" customFormat="1" ht="19.9" customHeight="1" spans="1:10">
      <c r="A22" s="170"/>
      <c r="B22" s="172"/>
      <c r="C22" s="172"/>
      <c r="D22" s="172"/>
      <c r="E22" s="172"/>
      <c r="F22" s="173"/>
      <c r="G22" s="161"/>
      <c r="H22" s="161"/>
      <c r="I22" s="161"/>
      <c r="J22" s="175"/>
    </row>
    <row r="23" s="147" customFormat="1" ht="19.9" customHeight="1" spans="1:10">
      <c r="A23" s="170"/>
      <c r="B23" s="172"/>
      <c r="C23" s="172"/>
      <c r="D23" s="172"/>
      <c r="E23" s="172"/>
      <c r="F23" s="173"/>
      <c r="G23" s="161"/>
      <c r="H23" s="161"/>
      <c r="I23" s="161"/>
      <c r="J23" s="175"/>
    </row>
    <row r="24" s="147" customFormat="1" ht="19.9" customHeight="1" spans="1:10">
      <c r="A24" s="170"/>
      <c r="B24" s="172"/>
      <c r="C24" s="172"/>
      <c r="D24" s="172"/>
      <c r="E24" s="172"/>
      <c r="F24" s="173"/>
      <c r="G24" s="161"/>
      <c r="H24" s="161"/>
      <c r="I24" s="161"/>
      <c r="J24" s="175"/>
    </row>
    <row r="25" s="147" customFormat="1" ht="19.9" customHeight="1" spans="1:10">
      <c r="A25" s="170"/>
      <c r="B25" s="172"/>
      <c r="C25" s="172"/>
      <c r="D25" s="172"/>
      <c r="E25" s="172"/>
      <c r="F25" s="173"/>
      <c r="G25" s="161"/>
      <c r="H25" s="161"/>
      <c r="I25" s="161"/>
      <c r="J25" s="175"/>
    </row>
    <row r="26" s="147" customFormat="1" ht="19.9" customHeight="1" spans="1:10">
      <c r="A26" s="170"/>
      <c r="B26" s="172"/>
      <c r="C26" s="172"/>
      <c r="D26" s="172"/>
      <c r="E26" s="172"/>
      <c r="F26" s="173"/>
      <c r="G26" s="161"/>
      <c r="H26" s="161"/>
      <c r="I26" s="161"/>
      <c r="J26" s="175"/>
    </row>
    <row r="27" s="147" customFormat="1" ht="19.9" customHeight="1" spans="1:10">
      <c r="A27" s="170"/>
      <c r="B27" s="172"/>
      <c r="C27" s="172"/>
      <c r="D27" s="172"/>
      <c r="E27" s="172"/>
      <c r="F27" s="173"/>
      <c r="G27" s="161"/>
      <c r="H27" s="161"/>
      <c r="I27" s="161"/>
      <c r="J27" s="17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B3" sqref="B3:E3"/>
    </sheetView>
  </sheetViews>
  <sheetFormatPr defaultColWidth="10" defaultRowHeight="13.5"/>
  <cols>
    <col min="1" max="1" width="1.53333333333333" style="147" customWidth="1"/>
    <col min="2" max="3" width="6.15" style="147" customWidth="1"/>
    <col min="4" max="4" width="16.4083333333333" style="147" customWidth="1"/>
    <col min="5" max="5" width="41.0333333333333" style="147" customWidth="1"/>
    <col min="6" max="8" width="16.4083333333333" style="147" customWidth="1"/>
    <col min="9" max="9" width="1.53333333333333" style="147" customWidth="1"/>
    <col min="10" max="16384" width="10" style="147"/>
  </cols>
  <sheetData>
    <row r="1" s="147" customFormat="1" ht="14.3" customHeight="1" spans="1:9">
      <c r="A1" s="148"/>
      <c r="B1" s="148"/>
      <c r="C1" s="148"/>
      <c r="D1" s="149"/>
      <c r="E1" s="149"/>
      <c r="F1" s="150"/>
      <c r="G1" s="150"/>
      <c r="H1" s="151" t="s">
        <v>229</v>
      </c>
      <c r="I1" s="165"/>
    </row>
    <row r="2" s="147" customFormat="1" ht="19.9" customHeight="1" spans="1:9">
      <c r="A2" s="150"/>
      <c r="B2" s="152" t="s">
        <v>230</v>
      </c>
      <c r="C2" s="152"/>
      <c r="D2" s="152"/>
      <c r="E2" s="152"/>
      <c r="F2" s="152"/>
      <c r="G2" s="152"/>
      <c r="H2" s="152"/>
      <c r="I2" s="165"/>
    </row>
    <row r="3" s="147" customFormat="1" ht="17.05" customHeight="1" spans="1:9">
      <c r="A3" s="153"/>
      <c r="B3" s="154" t="s">
        <v>5</v>
      </c>
      <c r="C3" s="154"/>
      <c r="D3" s="154"/>
      <c r="E3" s="154"/>
      <c r="G3" s="153"/>
      <c r="H3" s="155" t="s">
        <v>6</v>
      </c>
      <c r="I3" s="165"/>
    </row>
    <row r="4" s="147" customFormat="1" ht="21.35" customHeight="1" spans="1:9">
      <c r="A4" s="156"/>
      <c r="B4" s="157" t="s">
        <v>9</v>
      </c>
      <c r="C4" s="157"/>
      <c r="D4" s="157"/>
      <c r="E4" s="157"/>
      <c r="F4" s="157" t="s">
        <v>91</v>
      </c>
      <c r="G4" s="157"/>
      <c r="H4" s="157"/>
      <c r="I4" s="165"/>
    </row>
    <row r="5" s="147" customFormat="1" ht="21.35" customHeight="1" spans="1:9">
      <c r="A5" s="156"/>
      <c r="B5" s="157" t="s">
        <v>95</v>
      </c>
      <c r="C5" s="157"/>
      <c r="D5" s="157" t="s">
        <v>78</v>
      </c>
      <c r="E5" s="157" t="s">
        <v>79</v>
      </c>
      <c r="F5" s="157" t="s">
        <v>67</v>
      </c>
      <c r="G5" s="157" t="s">
        <v>231</v>
      </c>
      <c r="H5" s="157" t="s">
        <v>232</v>
      </c>
      <c r="I5" s="165"/>
    </row>
    <row r="6" s="147" customFormat="1" ht="21.35" customHeight="1" spans="1:9">
      <c r="A6" s="158"/>
      <c r="B6" s="157" t="s">
        <v>96</v>
      </c>
      <c r="C6" s="157" t="s">
        <v>97</v>
      </c>
      <c r="D6" s="157"/>
      <c r="E6" s="157"/>
      <c r="F6" s="157"/>
      <c r="G6" s="157"/>
      <c r="H6" s="157"/>
      <c r="I6" s="165"/>
    </row>
    <row r="7" s="147" customFormat="1" ht="30" customHeight="1" spans="1:9">
      <c r="A7" s="156"/>
      <c r="B7" s="157"/>
      <c r="C7" s="157"/>
      <c r="D7" s="157"/>
      <c r="E7" s="157" t="s">
        <v>80</v>
      </c>
      <c r="F7" s="159">
        <f>G7+H7</f>
        <v>164050336.56</v>
      </c>
      <c r="G7" s="159">
        <f>SUM(G8:G38)</f>
        <v>156581630.4</v>
      </c>
      <c r="H7" s="159">
        <f>SUM(H8:H38)</f>
        <v>7468706.16</v>
      </c>
      <c r="I7" s="165"/>
    </row>
    <row r="8" s="147" customFormat="1" ht="30" customHeight="1" spans="1:9">
      <c r="A8" s="156"/>
      <c r="B8" s="124" t="s">
        <v>180</v>
      </c>
      <c r="C8" s="124" t="s">
        <v>100</v>
      </c>
      <c r="D8" s="124" t="s">
        <v>81</v>
      </c>
      <c r="E8" s="125" t="s">
        <v>181</v>
      </c>
      <c r="F8" s="159">
        <f t="shared" ref="F8:F38" si="0">G8+H8</f>
        <v>33246228</v>
      </c>
      <c r="G8" s="160">
        <v>33246228</v>
      </c>
      <c r="H8" s="161"/>
      <c r="I8" s="165"/>
    </row>
    <row r="9" s="147" customFormat="1" ht="30" customHeight="1" spans="1:9">
      <c r="A9" s="156"/>
      <c r="B9" s="124" t="s">
        <v>180</v>
      </c>
      <c r="C9" s="124" t="s">
        <v>102</v>
      </c>
      <c r="D9" s="124" t="s">
        <v>81</v>
      </c>
      <c r="E9" s="125" t="s">
        <v>182</v>
      </c>
      <c r="F9" s="159">
        <f t="shared" si="0"/>
        <v>11630198.88</v>
      </c>
      <c r="G9" s="160">
        <v>11630198.88</v>
      </c>
      <c r="H9" s="161"/>
      <c r="I9" s="165"/>
    </row>
    <row r="10" s="147" customFormat="1" ht="30" customHeight="1" spans="1:9">
      <c r="A10" s="156"/>
      <c r="B10" s="124" t="s">
        <v>180</v>
      </c>
      <c r="C10" s="124" t="s">
        <v>107</v>
      </c>
      <c r="D10" s="124" t="s">
        <v>81</v>
      </c>
      <c r="E10" s="125" t="s">
        <v>183</v>
      </c>
      <c r="F10" s="159">
        <f t="shared" si="0"/>
        <v>13329793.55</v>
      </c>
      <c r="G10" s="160">
        <v>13329793.55</v>
      </c>
      <c r="H10" s="161"/>
      <c r="I10" s="165"/>
    </row>
    <row r="11" s="147" customFormat="1" ht="30" customHeight="1" spans="1:9">
      <c r="A11" s="156"/>
      <c r="B11" s="124" t="s">
        <v>180</v>
      </c>
      <c r="C11" s="124" t="s">
        <v>184</v>
      </c>
      <c r="D11" s="124" t="s">
        <v>81</v>
      </c>
      <c r="E11" s="125" t="s">
        <v>185</v>
      </c>
      <c r="F11" s="159">
        <f t="shared" si="0"/>
        <v>28110012.48</v>
      </c>
      <c r="G11" s="160">
        <v>28110012.48</v>
      </c>
      <c r="H11" s="161"/>
      <c r="I11" s="165"/>
    </row>
    <row r="12" s="147" customFormat="1" ht="30" customHeight="1" spans="2:9">
      <c r="B12" s="124" t="s">
        <v>180</v>
      </c>
      <c r="C12" s="124" t="s">
        <v>110</v>
      </c>
      <c r="D12" s="124" t="s">
        <v>81</v>
      </c>
      <c r="E12" s="125" t="s">
        <v>186</v>
      </c>
      <c r="F12" s="159">
        <f t="shared" si="0"/>
        <v>13311621.49</v>
      </c>
      <c r="G12" s="160">
        <v>13311621.49</v>
      </c>
      <c r="H12" s="161"/>
      <c r="I12" s="165"/>
    </row>
    <row r="13" s="147" customFormat="1" ht="30" customHeight="1" spans="2:9">
      <c r="B13" s="124" t="s">
        <v>180</v>
      </c>
      <c r="C13" s="124" t="s">
        <v>115</v>
      </c>
      <c r="D13" s="124" t="s">
        <v>81</v>
      </c>
      <c r="E13" s="125" t="s">
        <v>187</v>
      </c>
      <c r="F13" s="159">
        <f t="shared" si="0"/>
        <v>6660818.4</v>
      </c>
      <c r="G13" s="160">
        <v>6660818.4</v>
      </c>
      <c r="H13" s="161"/>
      <c r="I13" s="165"/>
    </row>
    <row r="14" s="147" customFormat="1" ht="30" customHeight="1" spans="2:9">
      <c r="B14" s="124" t="s">
        <v>180</v>
      </c>
      <c r="C14" s="124" t="s">
        <v>188</v>
      </c>
      <c r="D14" s="124" t="s">
        <v>81</v>
      </c>
      <c r="E14" s="125" t="s">
        <v>189</v>
      </c>
      <c r="F14" s="159">
        <f t="shared" si="0"/>
        <v>1647962.32</v>
      </c>
      <c r="G14" s="160">
        <v>1647962.32</v>
      </c>
      <c r="H14" s="161"/>
      <c r="I14" s="165"/>
    </row>
    <row r="15" s="147" customFormat="1" ht="30" customHeight="1" spans="2:9">
      <c r="B15" s="124">
        <v>301</v>
      </c>
      <c r="C15" s="124" t="s">
        <v>117</v>
      </c>
      <c r="D15" s="124" t="s">
        <v>81</v>
      </c>
      <c r="E15" s="125" t="s">
        <v>190</v>
      </c>
      <c r="F15" s="159">
        <f t="shared" si="0"/>
        <v>517657.82</v>
      </c>
      <c r="G15" s="160">
        <v>517657.82</v>
      </c>
      <c r="H15" s="161"/>
      <c r="I15" s="165"/>
    </row>
    <row r="16" s="147" customFormat="1" ht="30" customHeight="1" spans="2:9">
      <c r="B16" s="124" t="s">
        <v>180</v>
      </c>
      <c r="C16" s="124" t="s">
        <v>191</v>
      </c>
      <c r="D16" s="124" t="s">
        <v>81</v>
      </c>
      <c r="E16" s="125" t="s">
        <v>123</v>
      </c>
      <c r="F16" s="159">
        <f t="shared" si="0"/>
        <v>10604883.55</v>
      </c>
      <c r="G16" s="160">
        <v>10604883.55</v>
      </c>
      <c r="H16" s="161"/>
      <c r="I16" s="165"/>
    </row>
    <row r="17" s="147" customFormat="1" ht="30" customHeight="1" spans="2:9">
      <c r="B17" s="124" t="s">
        <v>180</v>
      </c>
      <c r="C17" s="124" t="s">
        <v>120</v>
      </c>
      <c r="D17" s="124" t="s">
        <v>81</v>
      </c>
      <c r="E17" s="125" t="s">
        <v>192</v>
      </c>
      <c r="F17" s="159">
        <f t="shared" si="0"/>
        <v>3737369</v>
      </c>
      <c r="G17" s="160">
        <v>3737369</v>
      </c>
      <c r="H17" s="161"/>
      <c r="I17" s="165"/>
    </row>
    <row r="18" s="147" customFormat="1" ht="30" customHeight="1" spans="2:9">
      <c r="B18" s="124" t="s">
        <v>193</v>
      </c>
      <c r="C18" s="124" t="s">
        <v>100</v>
      </c>
      <c r="D18" s="124" t="s">
        <v>81</v>
      </c>
      <c r="E18" s="125" t="s">
        <v>194</v>
      </c>
      <c r="F18" s="159">
        <f t="shared" si="0"/>
        <v>521561.4</v>
      </c>
      <c r="G18" s="161"/>
      <c r="H18" s="160">
        <v>521561.4</v>
      </c>
      <c r="I18" s="165"/>
    </row>
    <row r="19" s="147" customFormat="1" ht="30" customHeight="1" spans="2:9">
      <c r="B19" s="124" t="s">
        <v>193</v>
      </c>
      <c r="C19" s="124" t="s">
        <v>102</v>
      </c>
      <c r="D19" s="124" t="s">
        <v>81</v>
      </c>
      <c r="E19" s="125" t="s">
        <v>195</v>
      </c>
      <c r="F19" s="159">
        <f t="shared" si="0"/>
        <v>23000</v>
      </c>
      <c r="G19" s="161"/>
      <c r="H19" s="160">
        <v>23000</v>
      </c>
      <c r="I19" s="165"/>
    </row>
    <row r="20" s="147" customFormat="1" ht="30" customHeight="1" spans="1:9">
      <c r="A20" s="156"/>
      <c r="B20" s="124" t="s">
        <v>193</v>
      </c>
      <c r="C20" s="124" t="s">
        <v>99</v>
      </c>
      <c r="D20" s="124" t="s">
        <v>81</v>
      </c>
      <c r="E20" s="125" t="s">
        <v>196</v>
      </c>
      <c r="F20" s="159">
        <f t="shared" si="0"/>
        <v>36000</v>
      </c>
      <c r="G20" s="161"/>
      <c r="H20" s="160">
        <v>36000</v>
      </c>
      <c r="I20" s="165"/>
    </row>
    <row r="21" s="147" customFormat="1" ht="30" customHeight="1" spans="2:9">
      <c r="B21" s="124" t="s">
        <v>193</v>
      </c>
      <c r="C21" s="124" t="s">
        <v>197</v>
      </c>
      <c r="D21" s="124" t="s">
        <v>81</v>
      </c>
      <c r="E21" s="125" t="s">
        <v>198</v>
      </c>
      <c r="F21" s="159">
        <f t="shared" si="0"/>
        <v>438000</v>
      </c>
      <c r="G21" s="161"/>
      <c r="H21" s="160">
        <v>438000</v>
      </c>
      <c r="I21" s="165"/>
    </row>
    <row r="22" s="147" customFormat="1" ht="30" customHeight="1" spans="2:9">
      <c r="B22" s="124" t="s">
        <v>193</v>
      </c>
      <c r="C22" s="124" t="s">
        <v>184</v>
      </c>
      <c r="D22" s="124" t="s">
        <v>81</v>
      </c>
      <c r="E22" s="125" t="s">
        <v>199</v>
      </c>
      <c r="F22" s="159">
        <f t="shared" si="0"/>
        <v>132000</v>
      </c>
      <c r="G22" s="161"/>
      <c r="H22" s="160">
        <v>132000</v>
      </c>
      <c r="I22" s="165"/>
    </row>
    <row r="23" s="147" customFormat="1" ht="30" customHeight="1" spans="2:9">
      <c r="B23" s="124">
        <v>302</v>
      </c>
      <c r="C23" s="124" t="s">
        <v>200</v>
      </c>
      <c r="D23" s="124" t="s">
        <v>81</v>
      </c>
      <c r="E23" s="125" t="s">
        <v>201</v>
      </c>
      <c r="F23" s="159">
        <f t="shared" si="0"/>
        <v>338000</v>
      </c>
      <c r="G23" s="161"/>
      <c r="H23" s="160">
        <v>338000</v>
      </c>
      <c r="I23" s="165"/>
    </row>
    <row r="24" s="147" customFormat="1" ht="30" customHeight="1" spans="2:9">
      <c r="B24" s="124" t="s">
        <v>193</v>
      </c>
      <c r="C24" s="124" t="s">
        <v>188</v>
      </c>
      <c r="D24" s="124" t="s">
        <v>81</v>
      </c>
      <c r="E24" s="125" t="s">
        <v>202</v>
      </c>
      <c r="F24" s="159">
        <f t="shared" si="0"/>
        <v>742106.6</v>
      </c>
      <c r="G24" s="161"/>
      <c r="H24" s="160">
        <v>742106.6</v>
      </c>
      <c r="I24" s="165"/>
    </row>
    <row r="25" s="147" customFormat="1" ht="30" customHeight="1" spans="2:9">
      <c r="B25" s="124" t="s">
        <v>193</v>
      </c>
      <c r="C25" s="124" t="s">
        <v>191</v>
      </c>
      <c r="D25" s="124" t="s">
        <v>81</v>
      </c>
      <c r="E25" s="125" t="s">
        <v>203</v>
      </c>
      <c r="F25" s="159">
        <f t="shared" si="0"/>
        <v>56000</v>
      </c>
      <c r="G25" s="161"/>
      <c r="H25" s="160">
        <v>56000</v>
      </c>
      <c r="I25" s="165"/>
    </row>
    <row r="26" s="147" customFormat="1" ht="30" customHeight="1" spans="2:9">
      <c r="B26" s="124" t="s">
        <v>193</v>
      </c>
      <c r="C26" s="124" t="s">
        <v>204</v>
      </c>
      <c r="D26" s="124" t="s">
        <v>81</v>
      </c>
      <c r="E26" s="125" t="s">
        <v>205</v>
      </c>
      <c r="F26" s="159">
        <f t="shared" si="0"/>
        <v>27000</v>
      </c>
      <c r="G26" s="161"/>
      <c r="H26" s="160">
        <v>27000</v>
      </c>
      <c r="I26" s="165"/>
    </row>
    <row r="27" s="147" customFormat="1" ht="30" customHeight="1" spans="2:9">
      <c r="B27" s="124" t="s">
        <v>193</v>
      </c>
      <c r="C27" s="124" t="s">
        <v>206</v>
      </c>
      <c r="D27" s="124" t="s">
        <v>81</v>
      </c>
      <c r="E27" s="125" t="s">
        <v>207</v>
      </c>
      <c r="F27" s="159">
        <f t="shared" si="0"/>
        <v>82630.9</v>
      </c>
      <c r="G27" s="161"/>
      <c r="H27" s="160">
        <v>82630.9</v>
      </c>
      <c r="I27" s="165"/>
    </row>
    <row r="28" s="147" customFormat="1" ht="30" customHeight="1" spans="2:9">
      <c r="B28" s="124" t="s">
        <v>193</v>
      </c>
      <c r="C28" s="124" t="s">
        <v>208</v>
      </c>
      <c r="D28" s="124" t="s">
        <v>81</v>
      </c>
      <c r="E28" s="125" t="s">
        <v>209</v>
      </c>
      <c r="F28" s="159">
        <f t="shared" si="0"/>
        <v>40000</v>
      </c>
      <c r="G28" s="161"/>
      <c r="H28" s="160">
        <v>40000</v>
      </c>
      <c r="I28" s="165"/>
    </row>
    <row r="29" s="147" customFormat="1" ht="30" customHeight="1" spans="2:9">
      <c r="B29" s="124">
        <v>302</v>
      </c>
      <c r="C29" s="124">
        <v>27</v>
      </c>
      <c r="D29" s="124" t="s">
        <v>81</v>
      </c>
      <c r="E29" s="125" t="s">
        <v>210</v>
      </c>
      <c r="F29" s="159">
        <f t="shared" si="0"/>
        <v>90000</v>
      </c>
      <c r="G29" s="161"/>
      <c r="H29" s="160">
        <v>90000</v>
      </c>
      <c r="I29" s="165"/>
    </row>
    <row r="30" s="147" customFormat="1" ht="30" customHeight="1" spans="2:9">
      <c r="B30" s="124" t="s">
        <v>193</v>
      </c>
      <c r="C30" s="124" t="s">
        <v>211</v>
      </c>
      <c r="D30" s="124" t="s">
        <v>81</v>
      </c>
      <c r="E30" s="125" t="s">
        <v>212</v>
      </c>
      <c r="F30" s="159">
        <f t="shared" si="0"/>
        <v>722893.64</v>
      </c>
      <c r="G30" s="161"/>
      <c r="H30" s="160">
        <v>722893.64</v>
      </c>
      <c r="I30" s="165"/>
    </row>
    <row r="31" s="147" customFormat="1" ht="30" customHeight="1" spans="1:9">
      <c r="A31" s="162"/>
      <c r="B31" s="124" t="s">
        <v>193</v>
      </c>
      <c r="C31" s="124" t="s">
        <v>213</v>
      </c>
      <c r="D31" s="124" t="s">
        <v>81</v>
      </c>
      <c r="E31" s="125" t="s">
        <v>214</v>
      </c>
      <c r="F31" s="159">
        <f t="shared" si="0"/>
        <v>323190</v>
      </c>
      <c r="G31" s="163"/>
      <c r="H31" s="160">
        <v>323190</v>
      </c>
      <c r="I31" s="166"/>
    </row>
    <row r="32" ht="30" customHeight="1" spans="2:8">
      <c r="B32" s="124" t="s">
        <v>193</v>
      </c>
      <c r="C32" s="124" t="s">
        <v>215</v>
      </c>
      <c r="D32" s="124" t="s">
        <v>81</v>
      </c>
      <c r="E32" s="125" t="s">
        <v>216</v>
      </c>
      <c r="F32" s="159">
        <f t="shared" si="0"/>
        <v>2590000</v>
      </c>
      <c r="G32" s="164"/>
      <c r="H32" s="160">
        <v>2590000</v>
      </c>
    </row>
    <row r="33" ht="30" customHeight="1" spans="2:8">
      <c r="B33" s="124" t="s">
        <v>193</v>
      </c>
      <c r="C33" s="124" t="s">
        <v>120</v>
      </c>
      <c r="D33" s="124" t="s">
        <v>81</v>
      </c>
      <c r="E33" s="125" t="s">
        <v>217</v>
      </c>
      <c r="F33" s="159">
        <f t="shared" si="0"/>
        <v>1220151.62</v>
      </c>
      <c r="G33" s="164"/>
      <c r="H33" s="160">
        <v>1220151.62</v>
      </c>
    </row>
    <row r="34" ht="30" customHeight="1" spans="2:8">
      <c r="B34" s="124" t="s">
        <v>218</v>
      </c>
      <c r="C34" s="124" t="s">
        <v>100</v>
      </c>
      <c r="D34" s="124" t="s">
        <v>81</v>
      </c>
      <c r="E34" s="125" t="s">
        <v>219</v>
      </c>
      <c r="F34" s="159">
        <f t="shared" si="0"/>
        <v>167370.4</v>
      </c>
      <c r="G34" s="160">
        <v>167370.4</v>
      </c>
      <c r="H34" s="160"/>
    </row>
    <row r="35" ht="30" customHeight="1" spans="2:8">
      <c r="B35" s="124">
        <v>303</v>
      </c>
      <c r="C35" s="124" t="s">
        <v>99</v>
      </c>
      <c r="D35" s="124" t="s">
        <v>81</v>
      </c>
      <c r="E35" s="125" t="s">
        <v>220</v>
      </c>
      <c r="F35" s="159">
        <f t="shared" si="0"/>
        <v>31098611.46</v>
      </c>
      <c r="G35" s="160">
        <v>31098611.46</v>
      </c>
      <c r="H35" s="164"/>
    </row>
    <row r="36" ht="30" customHeight="1" spans="2:8">
      <c r="B36" s="124" t="s">
        <v>218</v>
      </c>
      <c r="C36" s="124" t="s">
        <v>184</v>
      </c>
      <c r="D36" s="124" t="s">
        <v>81</v>
      </c>
      <c r="E36" s="125" t="s">
        <v>221</v>
      </c>
      <c r="F36" s="159">
        <f t="shared" si="0"/>
        <v>2513823.05</v>
      </c>
      <c r="G36" s="160">
        <v>2513823.05</v>
      </c>
      <c r="H36" s="164"/>
    </row>
    <row r="37" ht="30" customHeight="1" spans="2:8">
      <c r="B37" s="124">
        <v>303</v>
      </c>
      <c r="C37" s="124" t="s">
        <v>200</v>
      </c>
      <c r="D37" s="124" t="s">
        <v>81</v>
      </c>
      <c r="E37" s="125" t="s">
        <v>222</v>
      </c>
      <c r="F37" s="159">
        <f t="shared" si="0"/>
        <v>5280</v>
      </c>
      <c r="G37" s="160">
        <v>5280</v>
      </c>
      <c r="H37" s="164"/>
    </row>
    <row r="38" ht="30" customHeight="1" spans="2:8">
      <c r="B38" s="124">
        <v>310</v>
      </c>
      <c r="C38" s="124" t="s">
        <v>102</v>
      </c>
      <c r="D38" s="124" t="s">
        <v>81</v>
      </c>
      <c r="E38" s="125" t="s">
        <v>223</v>
      </c>
      <c r="F38" s="159">
        <f t="shared" si="0"/>
        <v>86172</v>
      </c>
      <c r="G38" s="164"/>
      <c r="H38" s="160">
        <v>86172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F14" sqref="F14"/>
    </sheetView>
  </sheetViews>
  <sheetFormatPr defaultColWidth="10" defaultRowHeight="13.5" outlineLevelCol="7"/>
  <cols>
    <col min="1" max="1" width="1.53333333333333" style="127" customWidth="1"/>
    <col min="2" max="4" width="6.625" style="127" customWidth="1"/>
    <col min="5" max="5" width="19.125" style="127" customWidth="1"/>
    <col min="6" max="6" width="36.875" style="127" customWidth="1"/>
    <col min="7" max="7" width="26.625" style="127" customWidth="1"/>
    <col min="8" max="8" width="1.53333333333333" style="127" customWidth="1"/>
    <col min="9" max="10" width="9.76666666666667" style="127" customWidth="1"/>
    <col min="11" max="16384" width="10" style="127"/>
  </cols>
  <sheetData>
    <row r="1" ht="25" customHeight="1" spans="1:8">
      <c r="A1" s="128"/>
      <c r="B1" s="46"/>
      <c r="C1" s="46"/>
      <c r="D1" s="46"/>
      <c r="E1" s="129"/>
      <c r="F1" s="129"/>
      <c r="G1" s="130" t="s">
        <v>233</v>
      </c>
      <c r="H1" s="131"/>
    </row>
    <row r="2" ht="22.8" customHeight="1" spans="1:8">
      <c r="A2" s="128"/>
      <c r="B2" s="132" t="s">
        <v>234</v>
      </c>
      <c r="C2" s="132"/>
      <c r="D2" s="132"/>
      <c r="E2" s="132"/>
      <c r="F2" s="132"/>
      <c r="G2" s="132"/>
      <c r="H2" s="131" t="s">
        <v>3</v>
      </c>
    </row>
    <row r="3" ht="19.55" customHeight="1" spans="1:8">
      <c r="A3" s="133"/>
      <c r="B3" s="134" t="s">
        <v>5</v>
      </c>
      <c r="C3" s="134"/>
      <c r="D3" s="134"/>
      <c r="E3" s="134"/>
      <c r="F3" s="134"/>
      <c r="G3" s="135" t="s">
        <v>6</v>
      </c>
      <c r="H3" s="136"/>
    </row>
    <row r="4" ht="24.4" customHeight="1" spans="1:8">
      <c r="A4" s="137"/>
      <c r="B4" s="106" t="s">
        <v>95</v>
      </c>
      <c r="C4" s="106"/>
      <c r="D4" s="106"/>
      <c r="E4" s="106" t="s">
        <v>78</v>
      </c>
      <c r="F4" s="106" t="s">
        <v>79</v>
      </c>
      <c r="G4" s="106" t="s">
        <v>235</v>
      </c>
      <c r="H4" s="138"/>
    </row>
    <row r="5" ht="24" customHeight="1" spans="1:8">
      <c r="A5" s="137"/>
      <c r="B5" s="106" t="s">
        <v>96</v>
      </c>
      <c r="C5" s="106" t="s">
        <v>97</v>
      </c>
      <c r="D5" s="106" t="s">
        <v>98</v>
      </c>
      <c r="E5" s="106"/>
      <c r="F5" s="106"/>
      <c r="G5" s="106"/>
      <c r="H5" s="139"/>
    </row>
    <row r="6" ht="28" customHeight="1" spans="1:8">
      <c r="A6" s="140"/>
      <c r="B6" s="106"/>
      <c r="C6" s="106"/>
      <c r="D6" s="106"/>
      <c r="E6" s="106"/>
      <c r="F6" s="106" t="s">
        <v>80</v>
      </c>
      <c r="G6" s="125">
        <f>SUM(G7:G11)</f>
        <v>1926950.8</v>
      </c>
      <c r="H6" s="141"/>
    </row>
    <row r="7" ht="22.8" customHeight="1" spans="1:8">
      <c r="A7" s="140"/>
      <c r="B7" s="124" t="s">
        <v>119</v>
      </c>
      <c r="C7" s="124" t="s">
        <v>100</v>
      </c>
      <c r="D7" s="124" t="s">
        <v>102</v>
      </c>
      <c r="E7" s="106">
        <v>305</v>
      </c>
      <c r="F7" s="106" t="s">
        <v>113</v>
      </c>
      <c r="G7" s="142">
        <v>279350.8</v>
      </c>
      <c r="H7" s="141"/>
    </row>
    <row r="8" ht="22.8" customHeight="1" spans="1:8">
      <c r="A8" s="140"/>
      <c r="B8" s="124" t="s">
        <v>119</v>
      </c>
      <c r="C8" s="124" t="s">
        <v>100</v>
      </c>
      <c r="D8" s="124" t="s">
        <v>107</v>
      </c>
      <c r="E8" s="106">
        <v>305</v>
      </c>
      <c r="F8" s="106" t="s">
        <v>114</v>
      </c>
      <c r="G8" s="143">
        <v>800000</v>
      </c>
      <c r="H8" s="141"/>
    </row>
    <row r="9" ht="22.8" customHeight="1" spans="1:8">
      <c r="A9" s="140"/>
      <c r="B9" s="124" t="s">
        <v>119</v>
      </c>
      <c r="C9" s="124" t="s">
        <v>100</v>
      </c>
      <c r="D9" s="124" t="s">
        <v>115</v>
      </c>
      <c r="E9" s="106">
        <v>305</v>
      </c>
      <c r="F9" s="106" t="s">
        <v>116</v>
      </c>
      <c r="G9" s="143">
        <v>80000</v>
      </c>
      <c r="H9" s="141"/>
    </row>
    <row r="10" ht="22.8" customHeight="1" spans="1:8">
      <c r="A10" s="140"/>
      <c r="B10" s="124" t="s">
        <v>119</v>
      </c>
      <c r="C10" s="124" t="s">
        <v>100</v>
      </c>
      <c r="D10" s="124" t="s">
        <v>117</v>
      </c>
      <c r="E10" s="106">
        <v>305</v>
      </c>
      <c r="F10" s="106" t="s">
        <v>118</v>
      </c>
      <c r="G10" s="143">
        <v>182000</v>
      </c>
      <c r="H10" s="141"/>
    </row>
    <row r="11" ht="22.8" customHeight="1" spans="1:8">
      <c r="A11" s="140"/>
      <c r="B11" s="124" t="s">
        <v>119</v>
      </c>
      <c r="C11" s="124" t="s">
        <v>100</v>
      </c>
      <c r="D11" s="124" t="s">
        <v>120</v>
      </c>
      <c r="E11" s="106">
        <v>305</v>
      </c>
      <c r="F11" s="106" t="s">
        <v>121</v>
      </c>
      <c r="G11" s="143">
        <v>585600</v>
      </c>
      <c r="H11" s="141"/>
    </row>
    <row r="12" ht="22.8" customHeight="1" spans="1:8">
      <c r="A12" s="140"/>
      <c r="B12" s="106"/>
      <c r="C12" s="106"/>
      <c r="D12" s="106"/>
      <c r="E12" s="106"/>
      <c r="F12" s="106"/>
      <c r="G12" s="109"/>
      <c r="H12" s="141"/>
    </row>
    <row r="13" ht="22.8" customHeight="1" spans="1:8">
      <c r="A13" s="140"/>
      <c r="B13" s="106"/>
      <c r="C13" s="106"/>
      <c r="D13" s="106"/>
      <c r="E13" s="106"/>
      <c r="F13" s="106"/>
      <c r="G13" s="109"/>
      <c r="H13" s="141"/>
    </row>
    <row r="14" ht="22.8" customHeight="1" spans="1:8">
      <c r="A14" s="140"/>
      <c r="B14" s="106"/>
      <c r="C14" s="106"/>
      <c r="D14" s="106"/>
      <c r="E14" s="106"/>
      <c r="F14" s="106"/>
      <c r="G14" s="109"/>
      <c r="H14" s="141"/>
    </row>
    <row r="15" ht="22.8" customHeight="1" spans="1:8">
      <c r="A15" s="140"/>
      <c r="B15" s="106"/>
      <c r="C15" s="106"/>
      <c r="D15" s="106"/>
      <c r="E15" s="106"/>
      <c r="F15" s="106"/>
      <c r="G15" s="109"/>
      <c r="H15" s="141"/>
    </row>
    <row r="16" ht="22.8" customHeight="1" spans="1:8">
      <c r="A16" s="140"/>
      <c r="B16" s="106"/>
      <c r="C16" s="106"/>
      <c r="D16" s="106"/>
      <c r="E16" s="106"/>
      <c r="F16" s="106"/>
      <c r="G16" s="109"/>
      <c r="H16" s="141"/>
    </row>
    <row r="17" ht="22.8" customHeight="1" spans="1:8">
      <c r="A17" s="137"/>
      <c r="B17" s="110"/>
      <c r="C17" s="110"/>
      <c r="D17" s="110"/>
      <c r="E17" s="110"/>
      <c r="F17" s="110" t="s">
        <v>25</v>
      </c>
      <c r="G17" s="112"/>
      <c r="H17" s="138"/>
    </row>
    <row r="18" ht="22.8" customHeight="1" spans="1:8">
      <c r="A18" s="137"/>
      <c r="B18" s="110"/>
      <c r="C18" s="110"/>
      <c r="D18" s="110"/>
      <c r="E18" s="110"/>
      <c r="F18" s="110" t="s">
        <v>25</v>
      </c>
      <c r="G18" s="112"/>
      <c r="H18" s="138"/>
    </row>
    <row r="19" ht="28" customHeight="1" spans="1:8">
      <c r="A19" s="137"/>
      <c r="B19" s="110"/>
      <c r="C19" s="110"/>
      <c r="D19" s="110"/>
      <c r="E19" s="110"/>
      <c r="F19" s="110"/>
      <c r="G19" s="112"/>
      <c r="H19" s="139"/>
    </row>
    <row r="20" ht="28" customHeight="1" spans="1:8">
      <c r="A20" s="137"/>
      <c r="B20" s="110"/>
      <c r="C20" s="110"/>
      <c r="D20" s="110"/>
      <c r="E20" s="110"/>
      <c r="F20" s="110"/>
      <c r="G20" s="112"/>
      <c r="H20" s="139"/>
    </row>
    <row r="21" ht="9.75" customHeight="1" spans="1:8">
      <c r="A21" s="144"/>
      <c r="B21" s="145"/>
      <c r="C21" s="145"/>
      <c r="D21" s="145"/>
      <c r="E21" s="145"/>
      <c r="F21" s="144"/>
      <c r="G21" s="144"/>
      <c r="H21" s="14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jtx</cp:lastModifiedBy>
  <dcterms:created xsi:type="dcterms:W3CDTF">2022-03-04T19:28:00Z</dcterms:created>
  <dcterms:modified xsi:type="dcterms:W3CDTF">2026-02-10T07:19:42Z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09C99383293F46B89FAA47A1C352FC3A_13</vt:lpwstr>
  </property>
</Properties>
</file>