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40" windowHeight="8265"/>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1" r:id="rId15"/>
    <sheet name="6-3" sheetId="18" r:id="rId16"/>
    <sheet name="6-4" sheetId="22" r:id="rId17"/>
    <sheet name="6-5" sheetId="23" r:id="rId18"/>
    <sheet name="6-6" sheetId="24" r:id="rId19"/>
    <sheet name="6-7" sheetId="25" r:id="rId20"/>
    <sheet name="7" sheetId="26"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Print_Area" localSheetId="1">'1'!$B$1:$E$40</definedName>
    <definedName name="_xlnm.Print_Area" localSheetId="3">'1-2'!$B$1:$K$40</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 name="_xlnm.Print_Area" localSheetId="0">封面!$A$1:$A$1</definedName>
  </definedNames>
  <calcPr calcId="144525"/>
</workbook>
</file>

<file path=xl/sharedStrings.xml><?xml version="1.0" encoding="utf-8"?>
<sst xmlns="http://schemas.openxmlformats.org/spreadsheetml/2006/main" count="1062" uniqueCount="527">
  <si>
    <t>攀枝花市交通运输局</t>
  </si>
  <si>
    <t>2024年部门预算</t>
  </si>
  <si>
    <t xml:space="preserve">
表1</t>
  </si>
  <si>
    <t xml:space="preserve"> </t>
  </si>
  <si>
    <t>部门收支总表</t>
  </si>
  <si>
    <t>部门：攀枝花市交通运输局</t>
  </si>
  <si>
    <t>金额单位：元</t>
  </si>
  <si>
    <t>收    入</t>
  </si>
  <si>
    <t>支    出</t>
  </si>
  <si>
    <t>项    目</t>
  </si>
  <si>
    <t>预算数</t>
  </si>
  <si>
    <t>一、一般公共预算拨款收入</t>
  </si>
  <si>
    <t>157,649,066.45</t>
  </si>
  <si>
    <r>
      <rPr>
        <sz val="11"/>
        <color rgb="FF000000"/>
        <rFont val="Dialog.plain"/>
        <charset val="134"/>
      </rPr>
      <t>一、一般公共服务支出</t>
    </r>
  </si>
  <si>
    <t>二、政府性基金预算拨款收入</t>
  </si>
  <si>
    <r>
      <rPr>
        <sz val="11"/>
        <color rgb="FF000000"/>
        <rFont val="Dialog.plain"/>
        <charset val="134"/>
      </rPr>
      <t>二、外交支出</t>
    </r>
  </si>
  <si>
    <t>三、国有资本经营预算拨款收入</t>
  </si>
  <si>
    <r>
      <rPr>
        <sz val="11"/>
        <color rgb="FF000000"/>
        <rFont val="Dialog.plain"/>
        <charset val="134"/>
      </rPr>
      <t>三、国防支出</t>
    </r>
  </si>
  <si>
    <t>四、事业收入</t>
  </si>
  <si>
    <r>
      <rPr>
        <sz val="11"/>
        <color rgb="FF000000"/>
        <rFont val="Dialog.plain"/>
        <charset val="134"/>
      </rPr>
      <t>四、公共安全支出</t>
    </r>
  </si>
  <si>
    <t>五、事业单位经营收入</t>
  </si>
  <si>
    <r>
      <rPr>
        <sz val="11"/>
        <color rgb="FF000000"/>
        <rFont val="Dialog.plain"/>
        <charset val="134"/>
      </rPr>
      <t>五、教育支出</t>
    </r>
  </si>
  <si>
    <t>六、其他收入</t>
  </si>
  <si>
    <r>
      <rPr>
        <sz val="11"/>
        <color rgb="FF000000"/>
        <rFont val="Dialog.plain"/>
        <charset val="134"/>
      </rPr>
      <t>六、科学技术支出</t>
    </r>
  </si>
  <si>
    <t/>
  </si>
  <si>
    <r>
      <rPr>
        <sz val="11"/>
        <color rgb="FF000000"/>
        <rFont val="Dialog.plain"/>
        <charset val="134"/>
      </rPr>
      <t>七、文化旅游体育与传媒支出</t>
    </r>
  </si>
  <si>
    <r>
      <rPr>
        <sz val="11"/>
        <color rgb="FF000000"/>
        <rFont val="Dialog.plain"/>
        <charset val="134"/>
      </rPr>
      <t>八、社会保障和就业支出</t>
    </r>
  </si>
  <si>
    <t>43,392,822.64</t>
  </si>
  <si>
    <r>
      <rPr>
        <sz val="11"/>
        <color rgb="FF000000"/>
        <rFont val="Dialog.plain"/>
        <charset val="134"/>
      </rPr>
      <t>九、社会保险基金支出</t>
    </r>
  </si>
  <si>
    <r>
      <rPr>
        <sz val="11"/>
        <color rgb="FF000000"/>
        <rFont val="Dialog.plain"/>
        <charset val="134"/>
      </rPr>
      <t>十、卫生健康支出</t>
    </r>
  </si>
  <si>
    <t>7,410,084.77</t>
  </si>
  <si>
    <r>
      <rPr>
        <sz val="11"/>
        <color rgb="FF000000"/>
        <rFont val="Dialog.plain"/>
        <charset val="134"/>
      </rPr>
      <t>十一、节能环保支出</t>
    </r>
  </si>
  <si>
    <r>
      <rPr>
        <sz val="11"/>
        <color rgb="FF000000"/>
        <rFont val="Dialog.plain"/>
        <charset val="134"/>
      </rPr>
      <t>十二、城乡社区支出</t>
    </r>
  </si>
  <si>
    <r>
      <rPr>
        <sz val="11"/>
        <color rgb="FF000000"/>
        <rFont val="Dialog.plain"/>
        <charset val="134"/>
      </rPr>
      <t>十三、农林水支出</t>
    </r>
  </si>
  <si>
    <r>
      <rPr>
        <sz val="11"/>
        <color rgb="FF000000"/>
        <rFont val="Dialog.plain"/>
        <charset val="134"/>
      </rPr>
      <t>十四、交通运输支出</t>
    </r>
  </si>
  <si>
    <t>96,855,027.40</t>
  </si>
  <si>
    <r>
      <rPr>
        <sz val="11"/>
        <color rgb="FF000000"/>
        <rFont val="Dialog.plain"/>
        <charset val="134"/>
      </rPr>
      <t>十五、资源勘探工业信息等支出</t>
    </r>
  </si>
  <si>
    <r>
      <rPr>
        <sz val="11"/>
        <color rgb="FF000000"/>
        <rFont val="Dialog.plain"/>
        <charset val="134"/>
      </rPr>
      <t>十六、商业服务业等支出</t>
    </r>
  </si>
  <si>
    <r>
      <rPr>
        <sz val="11"/>
        <color rgb="FF000000"/>
        <rFont val="Dialog.plain"/>
        <charset val="134"/>
      </rPr>
      <t>十七、金融支出</t>
    </r>
  </si>
  <si>
    <r>
      <rPr>
        <sz val="11"/>
        <color rgb="FF000000"/>
        <rFont val="Dialog.plain"/>
        <charset val="134"/>
      </rPr>
      <t>十八、援助其他地区支出</t>
    </r>
  </si>
  <si>
    <r>
      <rPr>
        <sz val="11"/>
        <color rgb="FF000000"/>
        <rFont val="Dialog.plain"/>
        <charset val="134"/>
      </rPr>
      <t>十九、自然资源海洋气象等支出</t>
    </r>
  </si>
  <si>
    <r>
      <rPr>
        <sz val="11"/>
        <color rgb="FF000000"/>
        <rFont val="Dialog.plain"/>
        <charset val="134"/>
      </rPr>
      <t>二十、住房保障支出</t>
    </r>
  </si>
  <si>
    <t>9,991,131.64</t>
  </si>
  <si>
    <r>
      <rPr>
        <sz val="11"/>
        <color rgb="FF000000"/>
        <rFont val="Dialog.plain"/>
        <charset val="134"/>
      </rPr>
      <t>二十一、粮油物资储备支出</t>
    </r>
  </si>
  <si>
    <r>
      <rPr>
        <sz val="11"/>
        <color rgb="FF000000"/>
        <rFont val="Dialog.plain"/>
        <charset val="134"/>
      </rPr>
      <t>二十二、国有资本经营预算支出</t>
    </r>
  </si>
  <si>
    <r>
      <rPr>
        <sz val="11"/>
        <color rgb="FF000000"/>
        <rFont val="Dialog.plain"/>
        <charset val="134"/>
      </rPr>
      <t>二十三、灾害防治及应急管理支出</t>
    </r>
  </si>
  <si>
    <r>
      <rPr>
        <sz val="11"/>
        <color rgb="FF000000"/>
        <rFont val="Dialog.plain"/>
        <charset val="134"/>
      </rPr>
      <t>二十四、预备费</t>
    </r>
  </si>
  <si>
    <r>
      <rPr>
        <sz val="11"/>
        <color rgb="FF000000"/>
        <rFont val="Dialog.plain"/>
        <charset val="134"/>
      </rPr>
      <t>二十五、其他支出</t>
    </r>
  </si>
  <si>
    <r>
      <rPr>
        <sz val="11"/>
        <color rgb="FF000000"/>
        <rFont val="Dialog.plain"/>
        <charset val="134"/>
      </rPr>
      <t>二十六、转移性支出</t>
    </r>
  </si>
  <si>
    <r>
      <rPr>
        <sz val="11"/>
        <color rgb="FF000000"/>
        <rFont val="Dialog.plain"/>
        <charset val="134"/>
      </rPr>
      <t>二十七、债务还本支出</t>
    </r>
  </si>
  <si>
    <r>
      <rPr>
        <sz val="11"/>
        <color rgb="FF000000"/>
        <rFont val="Dialog.plain"/>
        <charset val="134"/>
      </rPr>
      <t>二十八、债务付息支出</t>
    </r>
  </si>
  <si>
    <r>
      <rPr>
        <sz val="11"/>
        <color rgb="FF000000"/>
        <rFont val="Dialog.plain"/>
        <charset val="134"/>
      </rPr>
      <t>二十九、债务发行费用支出</t>
    </r>
  </si>
  <si>
    <r>
      <rPr>
        <sz val="11"/>
        <color rgb="FF000000"/>
        <rFont val="Dialog.plain"/>
        <charset val="134"/>
      </rPr>
      <t>三十、抗疫特别国债安排的支出</t>
    </r>
  </si>
  <si>
    <r>
      <rPr>
        <sz val="11"/>
        <color rgb="FF000000"/>
        <rFont val="Dialog.bold"/>
        <charset val="134"/>
      </rPr>
      <t>本 年 收 入 合 计</t>
    </r>
  </si>
  <si>
    <r>
      <rPr>
        <sz val="11"/>
        <color rgb="FF000000"/>
        <rFont val="Dialog.bold"/>
        <charset val="134"/>
      </rPr>
      <t>本 年 支 出 合 计</t>
    </r>
  </si>
  <si>
    <t>七、用事业基金弥补收支差额</t>
  </si>
  <si>
    <t>三十一、事业单位结余分配</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</si>
  <si>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</si>
  <si>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</si>
  <si>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</si>
  <si>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</si>
  <si>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</si>
  <si>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</si>
  <si>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</si>
  <si>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</si>
  <si>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</si>
  <si>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</si>
  <si>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</si>
  <si>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</si>
  <si>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</si>
  <si>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事业单位经营
收入</t>
  </si>
  <si>
    <t>其他收入</t>
  </si>
  <si>
    <t>上级补助收入</t>
  </si>
  <si>
    <t>附属单位上缴
收入</t>
  </si>
  <si>
    <t>用事业基金弥补收支差额</t>
  </si>
  <si>
    <t>单位代码</t>
  </si>
  <si>
    <t>单位名称（科目）</t>
  </si>
  <si>
    <t>合    计</t>
  </si>
  <si>
    <t>305001</t>
  </si>
  <si>
    <r>
      <rPr>
        <sz val="10"/>
        <color rgb="FF000000"/>
        <rFont val="Dialog.plain"/>
        <charset val="134"/>
      </rPr>
      <t>攀枝花市交通运输局</t>
    </r>
  </si>
  <si>
    <t>13,877,006.55</t>
  </si>
  <si>
    <t>305002</t>
  </si>
  <si>
    <r>
      <rPr>
        <sz val="10"/>
        <color rgb="FF000000"/>
        <rFont val="Dialog.plain"/>
        <charset val="134"/>
      </rPr>
      <t>攀枝花市交通建设工程服务中心</t>
    </r>
  </si>
  <si>
    <t>1,101,213.62</t>
  </si>
  <si>
    <t>305003</t>
  </si>
  <si>
    <r>
      <rPr>
        <sz val="10"/>
        <color rgb="FF000000"/>
        <rFont val="Dialog.plain"/>
        <charset val="134"/>
      </rPr>
      <t>攀枝花市交通运输服务中心</t>
    </r>
  </si>
  <si>
    <t>5,707,412.49</t>
  </si>
  <si>
    <t>305004</t>
  </si>
  <si>
    <r>
      <rPr>
        <sz val="10"/>
        <color rgb="FF000000"/>
        <rFont val="Dialog.plain"/>
        <charset val="134"/>
      </rPr>
      <t>攀枝花市交通运输综合行政执法支队</t>
    </r>
  </si>
  <si>
    <t>23,600,950.89</t>
  </si>
  <si>
    <t>305005</t>
  </si>
  <si>
    <r>
      <rPr>
        <sz val="10"/>
        <color rgb="FF000000"/>
        <rFont val="Dialog.plain"/>
        <charset val="134"/>
      </rPr>
      <t>攀枝花市航务海事中心</t>
    </r>
  </si>
  <si>
    <t>2,357,301.08</t>
  </si>
  <si>
    <t>305006</t>
  </si>
  <si>
    <r>
      <rPr>
        <sz val="10"/>
        <color rgb="FF000000"/>
        <rFont val="Dialog.plain"/>
        <charset val="134"/>
      </rPr>
      <t>攀枝花市公路事业发展中心</t>
    </r>
  </si>
  <si>
    <t>7,606,756.29</t>
  </si>
  <si>
    <t>305007</t>
  </si>
  <si>
    <r>
      <rPr>
        <sz val="10"/>
        <color rgb="FF000000"/>
        <rFont val="Dialog.plain"/>
        <charset val="134"/>
      </rPr>
      <t>攀枝花市公路养护总段</t>
    </r>
  </si>
  <si>
    <t>103,398,425.53</t>
  </si>
  <si>
    <t>表1-2</t>
  </si>
  <si>
    <t>部门支出总表</t>
  </si>
  <si>
    <t>基本支出</t>
  </si>
  <si>
    <t>项目支出</t>
  </si>
  <si>
    <t>上缴上级支出</t>
  </si>
  <si>
    <t>对附属单位补助支出</t>
  </si>
  <si>
    <t>科目编码</t>
  </si>
  <si>
    <t>类</t>
  </si>
  <si>
    <t>款</t>
  </si>
  <si>
    <t>项</t>
  </si>
  <si>
    <t>156,809,715.65</t>
  </si>
  <si>
    <t>839,350.80</t>
  </si>
  <si>
    <t>社会保障和就业支出</t>
  </si>
  <si>
    <t>05</t>
  </si>
  <si>
    <t>行政事业单位养老支出</t>
  </si>
  <si>
    <t>01</t>
  </si>
  <si>
    <t>行政单位离退休</t>
  </si>
  <si>
    <t>02</t>
  </si>
  <si>
    <t>事业单位离退休</t>
  </si>
  <si>
    <t>03</t>
  </si>
  <si>
    <t>机关事业单位基本养老保险缴费支出</t>
  </si>
  <si>
    <t>卫生健康支出</t>
  </si>
  <si>
    <t>行政事业单位医疗</t>
  </si>
  <si>
    <t>行政单位医疗</t>
  </si>
  <si>
    <t>事业单位医疗</t>
  </si>
  <si>
    <t>公务员医疗补助</t>
  </si>
  <si>
    <t>99</t>
  </si>
  <si>
    <t>其他行政事业单位医疗支出</t>
  </si>
  <si>
    <t>交通运输支出</t>
  </si>
  <si>
    <t>公路水路运输</t>
  </si>
  <si>
    <t>行政运行</t>
  </si>
  <si>
    <t>机关服务</t>
  </si>
  <si>
    <t>12</t>
  </si>
  <si>
    <t>公路运输管理</t>
  </si>
  <si>
    <t>23</t>
  </si>
  <si>
    <t>航道维护</t>
  </si>
  <si>
    <t>住房保障支出</t>
  </si>
  <si>
    <t>住房改革支出</t>
  </si>
  <si>
    <t>住房公积金</t>
  </si>
  <si>
    <t xml:space="preserve">
表2</t>
  </si>
  <si>
    <t>财政拨款收支预算总表</t>
  </si>
  <si>
    <t>一般公共预算</t>
  </si>
  <si>
    <t>政府性基金预算</t>
  </si>
  <si>
    <t>国有资本经营预算</t>
  </si>
  <si>
    <t>一、本年收入</t>
  </si>
  <si>
    <t>一、本年支出</t>
  </si>
  <si>
    <r>
      <rPr>
        <sz val="11"/>
        <color rgb="FF000000"/>
        <rFont val="Dialog.plain"/>
        <charset val="134"/>
      </rPr>
      <t> 一般公共预算拨款收入</t>
    </r>
  </si>
  <si>
    <r>
      <rPr>
        <sz val="11"/>
        <color rgb="FF000000"/>
        <rFont val="Dialog.plain"/>
        <charset val="134"/>
      </rPr>
      <t> 一般公共服务支出</t>
    </r>
  </si>
  <si>
    <r>
      <rPr>
        <sz val="11"/>
        <color rgb="FF000000"/>
        <rFont val="Dialog.plain"/>
        <charset val="134"/>
      </rPr>
      <t> 政府性基金预算拨款收入</t>
    </r>
  </si>
  <si>
    <r>
      <rPr>
        <sz val="11"/>
        <color rgb="FF000000"/>
        <rFont val="Dialog.plain"/>
        <charset val="134"/>
      </rPr>
      <t> 外交支出</t>
    </r>
  </si>
  <si>
    <r>
      <rPr>
        <sz val="11"/>
        <color rgb="FF000000"/>
        <rFont val="Dialog.plain"/>
        <charset val="134"/>
      </rPr>
      <t> 国有资本经营预算拨款收入</t>
    </r>
  </si>
  <si>
    <r>
      <rPr>
        <sz val="11"/>
        <color rgb="FF000000"/>
        <rFont val="Dialog.plain"/>
        <charset val="134"/>
      </rPr>
      <t> 国防支出</t>
    </r>
  </si>
  <si>
    <t>一、上年结转</t>
  </si>
  <si>
    <r>
      <rPr>
        <sz val="11"/>
        <color rgb="FF000000"/>
        <rFont val="Dialog.plain"/>
        <charset val="134"/>
      </rPr>
      <t> 公共安全支出</t>
    </r>
  </si>
  <si>
    <r>
      <rPr>
        <sz val="11"/>
        <color rgb="FF000000"/>
        <rFont val="Dialog.plain"/>
        <charset val="134"/>
      </rPr>
      <t> 教育支出</t>
    </r>
  </si>
  <si>
    <r>
      <rPr>
        <sz val="11"/>
        <color rgb="FF000000"/>
        <rFont val="Dialog.plain"/>
        <charset val="134"/>
      </rPr>
      <t> 科学技术支出</t>
    </r>
  </si>
  <si>
    <r>
      <rPr>
        <sz val="11"/>
        <color rgb="FF000000"/>
        <rFont val="Dialog.plain"/>
        <charset val="134"/>
      </rPr>
      <t> 文化旅游体育与传媒支出</t>
    </r>
  </si>
  <si>
    <r>
      <rPr>
        <sz val="11"/>
        <color rgb="FF000000"/>
        <rFont val="Dialog.plain"/>
        <charset val="134"/>
      </rPr>
      <t> </t>
    </r>
  </si>
  <si>
    <r>
      <rPr>
        <sz val="11"/>
        <color rgb="FF000000"/>
        <rFont val="Dialog.plain"/>
        <charset val="134"/>
      </rPr>
      <t> 社会保障和就业支出</t>
    </r>
  </si>
  <si>
    <r>
      <rPr>
        <sz val="11"/>
        <color rgb="FF000000"/>
        <rFont val="Dialog.plain"/>
        <charset val="134"/>
      </rPr>
      <t> 社会保险基金支出</t>
    </r>
  </si>
  <si>
    <r>
      <rPr>
        <sz val="11"/>
        <color rgb="FF000000"/>
        <rFont val="Dialog.plain"/>
        <charset val="134"/>
      </rPr>
      <t> 卫生健康支出</t>
    </r>
  </si>
  <si>
    <r>
      <rPr>
        <sz val="11"/>
        <color rgb="FF000000"/>
        <rFont val="Dialog.plain"/>
        <charset val="134"/>
      </rPr>
      <t> 节能环保支出</t>
    </r>
  </si>
  <si>
    <r>
      <rPr>
        <sz val="11"/>
        <color rgb="FF000000"/>
        <rFont val="Dialog.plain"/>
        <charset val="134"/>
      </rPr>
      <t> 城乡社区支出</t>
    </r>
  </si>
  <si>
    <r>
      <rPr>
        <sz val="11"/>
        <color rgb="FF000000"/>
        <rFont val="Dialog.plain"/>
        <charset val="134"/>
      </rPr>
      <t> 农林水支出</t>
    </r>
  </si>
  <si>
    <r>
      <rPr>
        <sz val="11"/>
        <color rgb="FF000000"/>
        <rFont val="Dialog.plain"/>
        <charset val="134"/>
      </rPr>
      <t> 交通运输支出</t>
    </r>
  </si>
  <si>
    <r>
      <rPr>
        <sz val="11"/>
        <color rgb="FF000000"/>
        <rFont val="Dialog.plain"/>
        <charset val="134"/>
      </rPr>
      <t> 资源勘探工业信息等支出</t>
    </r>
  </si>
  <si>
    <r>
      <rPr>
        <sz val="11"/>
        <color rgb="FF000000"/>
        <rFont val="Dialog.plain"/>
        <charset val="134"/>
      </rPr>
      <t> 商业服务业等支出</t>
    </r>
  </si>
  <si>
    <r>
      <rPr>
        <sz val="11"/>
        <color rgb="FF000000"/>
        <rFont val="Dialog.plain"/>
        <charset val="134"/>
      </rPr>
      <t> 金融支出</t>
    </r>
  </si>
  <si>
    <r>
      <rPr>
        <sz val="11"/>
        <color rgb="FF000000"/>
        <rFont val="Dialog.plain"/>
        <charset val="134"/>
      </rPr>
      <t> 援助其他地区支出</t>
    </r>
  </si>
  <si>
    <r>
      <rPr>
        <sz val="11"/>
        <color rgb="FF000000"/>
        <rFont val="Dialog.plain"/>
        <charset val="134"/>
      </rPr>
      <t> 自然资源海洋气象等支出</t>
    </r>
  </si>
  <si>
    <r>
      <rPr>
        <sz val="11"/>
        <color rgb="FF000000"/>
        <rFont val="Dialog.plain"/>
        <charset val="134"/>
      </rPr>
      <t> 住房保障支出</t>
    </r>
  </si>
  <si>
    <r>
      <rPr>
        <sz val="11"/>
        <color rgb="FF000000"/>
        <rFont val="Dialog.plain"/>
        <charset val="134"/>
      </rPr>
      <t> 粮油物资储备支出</t>
    </r>
  </si>
  <si>
    <r>
      <rPr>
        <sz val="11"/>
        <color rgb="FF000000"/>
        <rFont val="Dialog.plain"/>
        <charset val="134"/>
      </rPr>
      <t> 国有资本经营预算支出</t>
    </r>
  </si>
  <si>
    <r>
      <rPr>
        <sz val="11"/>
        <color rgb="FF000000"/>
        <rFont val="Dialog.plain"/>
        <charset val="134"/>
      </rPr>
      <t> 灾害防治及应急管理支出</t>
    </r>
  </si>
  <si>
    <r>
      <rPr>
        <sz val="11"/>
        <color rgb="FF000000"/>
        <rFont val="Dialog.plain"/>
        <charset val="134"/>
      </rPr>
      <t> 其他支出</t>
    </r>
  </si>
  <si>
    <r>
      <rPr>
        <sz val="11"/>
        <color rgb="FF000000"/>
        <rFont val="Dialog.plain"/>
        <charset val="134"/>
      </rPr>
      <t> 债务还本支出</t>
    </r>
  </si>
  <si>
    <r>
      <rPr>
        <sz val="11"/>
        <color rgb="FF000000"/>
        <rFont val="Dialog.plain"/>
        <charset val="134"/>
      </rPr>
      <t> 债务付息支出</t>
    </r>
  </si>
  <si>
    <r>
      <rPr>
        <sz val="11"/>
        <color rgb="FF000000"/>
        <rFont val="Dialog.plain"/>
        <charset val="134"/>
      </rPr>
      <t> 债务发行费用支出</t>
    </r>
  </si>
  <si>
    <r>
      <rPr>
        <sz val="11"/>
        <color rgb="FF000000"/>
        <rFont val="Dialog.plain"/>
        <charset val="134"/>
      </rPr>
      <t> 抗疫特别国债安排的支出</t>
    </r>
  </si>
  <si>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</si>
  <si>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</si>
  <si>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</si>
  <si>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</si>
  <si>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</si>
  <si>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</si>
  <si>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</si>
  <si>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</si>
  <si>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</si>
  <si>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</si>
  <si>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</si>
  <si>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</si>
  <si>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</si>
  <si>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工资福利支出</t>
  </si>
  <si>
    <t>118,024,351.55</t>
  </si>
  <si>
    <t>基本工资</t>
  </si>
  <si>
    <t>29,750,988.00</t>
  </si>
  <si>
    <t>津贴补贴</t>
  </si>
  <si>
    <t>10,449,541.68</t>
  </si>
  <si>
    <t>奖金</t>
  </si>
  <si>
    <t>11,128,740.65</t>
  </si>
  <si>
    <t>07</t>
  </si>
  <si>
    <t>绩效工资</t>
  </si>
  <si>
    <t>31,746,338.00</t>
  </si>
  <si>
    <t>08</t>
  </si>
  <si>
    <t>机关事业单位基本养老保险缴费</t>
  </si>
  <si>
    <t>12,882,811.46</t>
  </si>
  <si>
    <t>职工基本医疗保险缴费</t>
  </si>
  <si>
    <t>6,410,976.15</t>
  </si>
  <si>
    <t>公务员医疗补助缴费</t>
  </si>
  <si>
    <t>1,119,974.58</t>
  </si>
  <si>
    <t>其他社会保障缴费</t>
  </si>
  <si>
    <t>860,587.39</t>
  </si>
  <si>
    <t>其他工资福利支出</t>
  </si>
  <si>
    <t>3,683,262.00</t>
  </si>
  <si>
    <t>商品和服务支出</t>
  </si>
  <si>
    <t>6,045,429.36</t>
  </si>
  <si>
    <t>办公费</t>
  </si>
  <si>
    <t>352,844.00</t>
  </si>
  <si>
    <t>印刷费</t>
  </si>
  <si>
    <t>5,000.00</t>
  </si>
  <si>
    <t>水费</t>
  </si>
  <si>
    <t>83,500.00</t>
  </si>
  <si>
    <t>06</t>
  </si>
  <si>
    <t>电费</t>
  </si>
  <si>
    <t>351,900.00</t>
  </si>
  <si>
    <t>邮电费</t>
  </si>
  <si>
    <t>137,428.00</t>
  </si>
  <si>
    <t>09</t>
  </si>
  <si>
    <t>物业管理费</t>
  </si>
  <si>
    <t>256,000.00</t>
  </si>
  <si>
    <t>差旅费</t>
  </si>
  <si>
    <t>551,800.00</t>
  </si>
  <si>
    <t>维修（护）费</t>
  </si>
  <si>
    <t>15,000.00</t>
  </si>
  <si>
    <t>租赁费</t>
  </si>
  <si>
    <t>会议费</t>
  </si>
  <si>
    <t>7,000.00</t>
  </si>
  <si>
    <t>培训费</t>
  </si>
  <si>
    <t>7,500.00</t>
  </si>
  <si>
    <t>公务接待费</t>
  </si>
  <si>
    <t>73,990.90</t>
  </si>
  <si>
    <t>劳务费</t>
  </si>
  <si>
    <t>18,764.00</t>
  </si>
  <si>
    <t>委托业务费</t>
  </si>
  <si>
    <t>119,604.00</t>
  </si>
  <si>
    <t>工会经费</t>
  </si>
  <si>
    <t>589,005.57</t>
  </si>
  <si>
    <t>福利费</t>
  </si>
  <si>
    <t>349,329.24</t>
  </si>
  <si>
    <t>公务用车运行维护费</t>
  </si>
  <si>
    <t>300,510.00</t>
  </si>
  <si>
    <t>其他交通费用</t>
  </si>
  <si>
    <t>2,196,200.00</t>
  </si>
  <si>
    <t>其他商品和服务支出</t>
  </si>
  <si>
    <t>630,053.65</t>
  </si>
  <si>
    <t>对个人和家庭的补助</t>
  </si>
  <si>
    <t>32,709,934.74</t>
  </si>
  <si>
    <t>离休费</t>
  </si>
  <si>
    <t>280,606.40</t>
  </si>
  <si>
    <t>生活补助</t>
  </si>
  <si>
    <t>30,907,241.12</t>
  </si>
  <si>
    <t>医疗费补助</t>
  </si>
  <si>
    <t>1,514,827.22</t>
  </si>
  <si>
    <t>奖励金</t>
  </si>
  <si>
    <t>7,260.00</t>
  </si>
  <si>
    <t>资本性支出</t>
  </si>
  <si>
    <t>30,000.00</t>
  </si>
  <si>
    <t>办公设备购置</t>
  </si>
  <si>
    <t>表3</t>
  </si>
  <si>
    <t>一般公共预算支出预算表</t>
  </si>
  <si>
    <t>当年财政拨款安排</t>
  </si>
  <si>
    <t>表3-1</t>
  </si>
  <si>
    <t>一般公共预算基本支出预算表</t>
  </si>
  <si>
    <t>人员经费</t>
  </si>
  <si>
    <t>公用经费</t>
  </si>
  <si>
    <t>机关工资福利支出</t>
  </si>
  <si>
    <t>工资奖金津补贴</t>
  </si>
  <si>
    <t>社会保障缴费</t>
  </si>
  <si>
    <t>机关商品和服务支出</t>
  </si>
  <si>
    <t>办公经费</t>
  </si>
  <si>
    <t>机关资本性支出</t>
  </si>
  <si>
    <t>设备购置</t>
  </si>
  <si>
    <t>对事业单位经常性补助</t>
  </si>
  <si>
    <t>社会福利和救助</t>
  </si>
  <si>
    <t>离退休费</t>
  </si>
  <si>
    <t>表3-2</t>
  </si>
  <si>
    <t>一般公共预算项目支出预算表</t>
  </si>
  <si>
    <t>金额</t>
  </si>
  <si>
    <t>表3-3</t>
  </si>
  <si>
    <t>一般公共预算“三公”经费支出预算表</t>
  </si>
  <si>
    <t>单位编码</t>
  </si>
  <si>
    <t>当年财政拨款预算安排</t>
  </si>
  <si>
    <t>因公出国（境）
费用</t>
  </si>
  <si>
    <t>公务用车购置及运行费</t>
  </si>
  <si>
    <t>公务用车购置费</t>
  </si>
  <si>
    <t>公务用车运行费</t>
  </si>
  <si>
    <t>表4</t>
  </si>
  <si>
    <t>政府性基金预算支出预算表</t>
  </si>
  <si>
    <t>本年政府性基金预算支出</t>
  </si>
  <si>
    <t>此表无数据</t>
  </si>
  <si>
    <t>表4-1</t>
  </si>
  <si>
    <t>政府性基金预算“三公”经费支出预算表</t>
  </si>
  <si>
    <t>表5</t>
  </si>
  <si>
    <t>国有资本经营预算支出预算表</t>
  </si>
  <si>
    <t>本年国有资本经营预算支出</t>
  </si>
  <si>
    <r>
      <rPr>
        <sz val="11"/>
        <rFont val="宋体"/>
        <charset val="134"/>
      </rPr>
      <t> </t>
    </r>
  </si>
  <si>
    <t>表6-1</t>
  </si>
  <si>
    <t>单位预算项目绩效目标表</t>
  </si>
  <si>
    <r>
      <rPr>
        <sz val="10"/>
        <rFont val="宋体"/>
        <charset val="134"/>
      </rPr>
      <t>(202</t>
    </r>
    <r>
      <rPr>
        <sz val="10"/>
        <rFont val="宋体"/>
        <charset val="134"/>
      </rPr>
      <t>4</t>
    </r>
    <r>
      <rPr>
        <sz val="10"/>
        <rFont val="宋体"/>
        <charset val="134"/>
      </rPr>
      <t>年度)</t>
    </r>
  </si>
  <si>
    <t>项目名称</t>
  </si>
  <si>
    <t>第十一食堂劳务服务费</t>
  </si>
  <si>
    <t>单位（单位）</t>
  </si>
  <si>
    <t>市交通运输局</t>
  </si>
  <si>
    <t>项目资金
（万元）</t>
  </si>
  <si>
    <t>年度资金总额</t>
  </si>
  <si>
    <t>财政拨款</t>
  </si>
  <si>
    <t>其他资金</t>
  </si>
  <si>
    <t>总体目标</t>
  </si>
  <si>
    <t>完成2024年市交通运输局全体职工全年工作日的早餐、午餐</t>
  </si>
  <si>
    <t>绩效指标</t>
  </si>
  <si>
    <t>一级指标</t>
  </si>
  <si>
    <t>二级指标</t>
  </si>
  <si>
    <t>三级指标</t>
  </si>
  <si>
    <t>指标值（包含数字及文字描述）</t>
  </si>
  <si>
    <t>产出指标</t>
  </si>
  <si>
    <t>数量指标</t>
  </si>
  <si>
    <t>就餐人数</t>
  </si>
  <si>
    <t>≥180人</t>
  </si>
  <si>
    <t>质量指标</t>
  </si>
  <si>
    <t>食堂食品安全</t>
  </si>
  <si>
    <t>保证</t>
  </si>
  <si>
    <t>时效指标</t>
  </si>
  <si>
    <t>完成时限</t>
  </si>
  <si>
    <t>2024全年</t>
  </si>
  <si>
    <t>成本指标</t>
  </si>
  <si>
    <t>经济成本指标</t>
  </si>
  <si>
    <t>2024年度劳务服务费</t>
  </si>
  <si>
    <t>340000元</t>
  </si>
  <si>
    <t>效益指标</t>
  </si>
  <si>
    <t>社会效益指标</t>
  </si>
  <si>
    <t>解决市局职工早、午餐</t>
  </si>
  <si>
    <t>解决</t>
  </si>
  <si>
    <t>可持续影响指标</t>
  </si>
  <si>
    <t>为职工提供后勤服务保障</t>
  </si>
  <si>
    <t>提供</t>
  </si>
  <si>
    <t>满意度   指标</t>
  </si>
  <si>
    <t>服务对象满意度指标</t>
  </si>
  <si>
    <t>职工满意度</t>
  </si>
  <si>
    <t>≥85%</t>
  </si>
  <si>
    <t>表6-2</t>
  </si>
  <si>
    <t>安全环保经费</t>
  </si>
  <si>
    <t>完成中央、省、市有关安全、环保决策部署，确保交通运输行业安全生产形势稳定</t>
  </si>
  <si>
    <t>组织开展安全教育培训</t>
  </si>
  <si>
    <t>1次</t>
  </si>
  <si>
    <t>组织安全、环保、消防、地灾、食品安全、防汛等工作宣传以及召开安全生产扩大会议</t>
  </si>
  <si>
    <t>20次</t>
  </si>
  <si>
    <t>安全生产检查用车</t>
  </si>
  <si>
    <t>50次</t>
  </si>
  <si>
    <t>保障安全生产工作正常开展</t>
  </si>
  <si>
    <t>正常</t>
  </si>
  <si>
    <t>2024年全年</t>
  </si>
  <si>
    <t>2024年内</t>
  </si>
  <si>
    <t xml:space="preserve"> 成本指标</t>
  </si>
  <si>
    <t>30000元</t>
  </si>
  <si>
    <t>会议、宣传资料、展板等资料制作印制费</t>
  </si>
  <si>
    <t>20000元</t>
  </si>
  <si>
    <t>10000元</t>
  </si>
  <si>
    <t>安全检查用车（租车费）</t>
  </si>
  <si>
    <t>40000元</t>
  </si>
  <si>
    <t>提高安全管理人员能力素质水平</t>
  </si>
  <si>
    <t>完成</t>
  </si>
  <si>
    <t>提高群众安全生产知识知晓率</t>
  </si>
  <si>
    <t>持续确保安全环保形势稳定向好</t>
  </si>
  <si>
    <t>满意度指标</t>
  </si>
  <si>
    <t>群众满意度</t>
  </si>
  <si>
    <t>≥80%</t>
  </si>
  <si>
    <t>表6-3</t>
  </si>
  <si>
    <t>政务中心分摊费</t>
  </si>
  <si>
    <t>维持政务中心正常运转</t>
  </si>
  <si>
    <t>入驻政务中心科室</t>
  </si>
  <si>
    <t>1个</t>
  </si>
  <si>
    <t>入驻政务中心人员</t>
  </si>
  <si>
    <t>8人</t>
  </si>
  <si>
    <t>入驻政务中心窗口</t>
  </si>
  <si>
    <t>6个</t>
  </si>
  <si>
    <t>维护政务中心正常运行</t>
  </si>
  <si>
    <t>支付时限</t>
  </si>
  <si>
    <t>2024年底</t>
  </si>
  <si>
    <t>入驻政务中心单位租金、物业费及水电费</t>
  </si>
  <si>
    <t>29350.8元</t>
  </si>
  <si>
    <t>更大激发市场活力和社会创造力，更好稳定市场预期，保持经济平稳运行。</t>
  </si>
  <si>
    <t>经济效益指标</t>
  </si>
  <si>
    <t>优化项目审批，推动道路运输企业运行合法规范。</t>
  </si>
  <si>
    <t>维持政务中心持续运转</t>
  </si>
  <si>
    <t>表6-4</t>
  </si>
  <si>
    <t>(2024年度)</t>
  </si>
  <si>
    <t>2024年交通建设项目抽检费</t>
  </si>
  <si>
    <t>市交通建设工程服务中心</t>
  </si>
  <si>
    <t>对全市工程建设项目（国省干线、农村公路）施工过程中的工程实体、原材料进行重点抽检，强化过程监督，保证工程质量。</t>
  </si>
  <si>
    <t>项目完成</t>
  </si>
  <si>
    <t>原材料抽检</t>
  </si>
  <si>
    <t>3组</t>
  </si>
  <si>
    <t>工程实体抽检</t>
  </si>
  <si>
    <t>100点</t>
  </si>
  <si>
    <t>项目质量监督抽检覆盖率</t>
  </si>
  <si>
    <t>完成时间</t>
  </si>
  <si>
    <t>2024年底前</t>
  </si>
  <si>
    <t>项目成本控制</t>
  </si>
  <si>
    <t>项目效益</t>
  </si>
  <si>
    <t>抽检总体合格率</t>
  </si>
  <si>
    <t>服务对象对工程质量满意度</t>
  </si>
  <si>
    <t>表6-5</t>
  </si>
  <si>
    <t>航道维护费</t>
  </si>
  <si>
    <t>攀枝花市航务海事中心</t>
  </si>
  <si>
    <t>1、制订年度航道巡查工作计划，每月对二滩库区、金沙江乌东德库区一次航道巡查。 2、对航道标识标牌（警示牌、分界牌、限速牌、“两线一牌”等）及时进行维护，对破损的航道标识标牌更换。对金沙江乌东德库区涉及船舶碰撞桥梁桥区水面航标制作，发挥助航作用。3、为确保水运行业和水路运输经营者落实安全生产主体责任，对从业人员进行教育培训，宣传水路运输、航道港口法律法规，对水运企业资质进行核查。</t>
  </si>
  <si>
    <t>开展对二滩库区、乌东德库区航道巡查，确保航道安全、畅通。</t>
  </si>
  <si>
    <r>
      <rPr>
        <sz val="9"/>
        <rFont val="Times New Roman"/>
        <charset val="134"/>
      </rPr>
      <t>384</t>
    </r>
    <r>
      <rPr>
        <sz val="9"/>
        <rFont val="宋体"/>
        <charset val="134"/>
      </rPr>
      <t>公里</t>
    </r>
    <r>
      <rPr>
        <sz val="9"/>
        <rFont val="Times New Roman"/>
        <charset val="134"/>
      </rPr>
      <t xml:space="preserve"> </t>
    </r>
  </si>
  <si>
    <t>对航道标识标牌（警示牌、分界牌、限速牌、“两线一牌”等）及时进行维护，对破损的航道标识标牌更换。</t>
  </si>
  <si>
    <r>
      <rPr>
        <sz val="9"/>
        <rFont val="宋体"/>
        <charset val="134"/>
      </rPr>
      <t>按实际情况</t>
    </r>
    <r>
      <rPr>
        <sz val="9"/>
        <rFont val="Times New Roman"/>
        <charset val="134"/>
      </rPr>
      <t xml:space="preserve"> </t>
    </r>
  </si>
  <si>
    <t>对从业人员进行教育培训，宣传水路运输、航道港口法律法规。对水运企业经营资质核查</t>
  </si>
  <si>
    <r>
      <rPr>
        <sz val="9"/>
        <rFont val="Times New Roman"/>
        <charset val="134"/>
      </rPr>
      <t>2</t>
    </r>
    <r>
      <rPr>
        <sz val="9"/>
        <rFont val="宋体"/>
        <charset val="134"/>
      </rPr>
      <t>次</t>
    </r>
    <r>
      <rPr>
        <sz val="9"/>
        <rFont val="Times New Roman"/>
        <charset val="134"/>
      </rPr>
      <t>/</t>
    </r>
    <r>
      <rPr>
        <sz val="9"/>
        <rFont val="宋体"/>
        <charset val="134"/>
      </rPr>
      <t>年</t>
    </r>
    <r>
      <rPr>
        <sz val="9"/>
        <rFont val="Times New Roman"/>
        <charset val="134"/>
      </rPr>
      <t xml:space="preserve"> </t>
    </r>
  </si>
  <si>
    <t>全力完成各项目标任务</t>
  </si>
  <si>
    <t>目标任务完成时限</t>
  </si>
  <si>
    <t>工作经费</t>
  </si>
  <si>
    <t>2万元</t>
  </si>
  <si>
    <t>预防水上交通事故，改善水运交通环境，确保群众安全出行</t>
  </si>
  <si>
    <t>较好</t>
  </si>
  <si>
    <t>着力建设资源节约，生态环保，节能高效的绿色水运。</t>
  </si>
  <si>
    <t>生态效益指标</t>
  </si>
  <si>
    <t>提高水运能力，大力培育水路货运市场，带动库区沿线经济增长。</t>
  </si>
  <si>
    <t>≥90%</t>
  </si>
  <si>
    <t>表6-6</t>
  </si>
  <si>
    <t>信息系统维护费</t>
  </si>
  <si>
    <t>攀枝花市公路事业发展中心</t>
  </si>
  <si>
    <t>维持单位数据传输和网络通讯正常运转。保障12328电话系统建设、运营管理、日常维护、网络链路、宣传推广等，更好服务广大市民群众出行。</t>
  </si>
  <si>
    <t>系统维保、运行技术服务费</t>
  </si>
  <si>
    <t>2024年1-12月维保、运行保障</t>
  </si>
  <si>
    <t>专网费</t>
  </si>
  <si>
    <t>2024年1-12月专网使用</t>
  </si>
  <si>
    <t>宣传费</t>
  </si>
  <si>
    <t>媒体宣传、宣传资料印刷及显示屏租赁</t>
  </si>
  <si>
    <t>专网全年正常使用</t>
  </si>
  <si>
    <t>保证2024年工作正常开展</t>
  </si>
  <si>
    <t>对12328达到较好的宣传效果</t>
  </si>
  <si>
    <t>对12328宣传达到预期效果</t>
  </si>
  <si>
    <t>信息系统正常运转</t>
  </si>
  <si>
    <t>2024年单位信息系统维持正常运转</t>
  </si>
  <si>
    <t>按全年工作计划</t>
  </si>
  <si>
    <t>按全年工作计划有序开展</t>
  </si>
  <si>
    <t>0.6万元</t>
  </si>
  <si>
    <t>1.2万元</t>
  </si>
  <si>
    <t>信息系统维保、运行技术服务费</t>
  </si>
  <si>
    <t>提供交通运输行业社会公益性服务监督电话</t>
  </si>
  <si>
    <t>发挥12328交通运输服务监督功能，促进交通运输行业政风行风进一步的转变和提高</t>
  </si>
  <si>
    <t>促进我市交通运输高质量发展</t>
  </si>
  <si>
    <t>通过发挥12328交通运输服务系统，倾听群众意见，更好的促进交通运输行业改进和提高</t>
  </si>
  <si>
    <t>广大人民群众</t>
  </si>
  <si>
    <t>满意度达到80%以上</t>
  </si>
  <si>
    <t>表6-7</t>
  </si>
  <si>
    <t>交通执法成本性支出</t>
  </si>
  <si>
    <t>攀枝花市交通运输综合行政执法支队</t>
  </si>
  <si>
    <t>1.超限检测站工作的有序开展可以预防货运车辆违法违规行为引发的公路危害，对货运车辆违法违规行为做到早发现、早打击，有力保障了公路完好、安全和畅通，同时有效维护道路运输秩序的有序进行。2024年超限检测站应实现全年超限率控制在4%以内。 2.实施行政强制措施可以制止违法行为、防止证据毁损、避免危害发生、控制危险扩大等，有利于维护公共利益和社会秩序，保护公民、法人和其他组织的合法权益。</t>
  </si>
  <si>
    <t>超限站日常公用开支、地磅年检费、网元监控租用费、系统维护费</t>
  </si>
  <si>
    <t>6座超限检测站</t>
  </si>
  <si>
    <t>扣押车辆</t>
  </si>
  <si>
    <t>250台次</t>
  </si>
  <si>
    <t>完成全年工作计划</t>
  </si>
  <si>
    <t>经检测载货汽车检测率控制在4.5内，非法超限运输卸载率不低于90%</t>
  </si>
  <si>
    <t>营造良好的社会环境</t>
  </si>
  <si>
    <t>对重要路段加大巡查频率，及时掌握群众关注路段并进行整治，营造良好的道路运输环境</t>
  </si>
  <si>
    <t xml:space="preserve"> 全年按任务、计划推进</t>
  </si>
  <si>
    <t>2024年完成</t>
  </si>
  <si>
    <t xml:space="preserve"> 全年按工作计划进行</t>
  </si>
  <si>
    <t>6个超限站日常公用</t>
  </si>
  <si>
    <t xml:space="preserve">12.5万元 </t>
  </si>
  <si>
    <t>超限站地磅年检费、网元监控租用费、系统维护费、地磅传感器置换费等</t>
  </si>
  <si>
    <t>暂扣违法违规车辆成本</t>
  </si>
  <si>
    <t>5万元</t>
  </si>
  <si>
    <t>坚决制止超限运输，消除安全隐患，保护公路桥梁及公路设施</t>
  </si>
  <si>
    <t>消除安全隐患，保障群众、车辆出行安全。</t>
  </si>
  <si>
    <t xml:space="preserve"> 保障道路运输安全，减少道路、桥梁养护成本</t>
  </si>
  <si>
    <t>经检测载货汽车检测率控制在4%内，非法超限运输卸载率不低于90%</t>
  </si>
  <si>
    <t>保障道路运输安全，维护运输市场有序发展</t>
  </si>
  <si>
    <t>一定程度</t>
  </si>
  <si>
    <t>优良的道路运输环境</t>
  </si>
  <si>
    <t>不断改善</t>
  </si>
  <si>
    <t>有效制止运输车辆脱落扬撒，维护路域环境卫生。 保障、方便人民群众出行</t>
  </si>
  <si>
    <t>长期</t>
  </si>
  <si>
    <t xml:space="preserve"> 随机抽样群众满意度</t>
  </si>
  <si>
    <t>大于等于90%</t>
  </si>
  <si>
    <t>表7</t>
  </si>
  <si>
    <t>部门整体支出绩效目标表</t>
  </si>
  <si>
    <t>（2024年度）</t>
  </si>
  <si>
    <t>单位名称</t>
  </si>
  <si>
    <t>年度
主要
任务</t>
  </si>
  <si>
    <t>任务名称</t>
  </si>
  <si>
    <t>主要内容</t>
  </si>
  <si>
    <t>加快内外通道建设</t>
  </si>
  <si>
    <t>加快推进攀宁高速公路项目攀枝花段建设，预计2024年6月除火山隧道外建成试通车。开工并加快推进攀盐高速公路项目建设。加快保安营机场改扩建前期工作，争取尽快开工建设。加快推进攀枝花绕城高速公路项目工可报告编制，力争启动米易至会理高速公路项目工可编制工作。推进国省干线公路、农村公路建设工作，适时启动“四好农村路”省级示范市创建工作，积极申报交通强市、交通强县试点任务。推动金沙江乌东德库区库尾航道整治工程项目开工建设。</t>
  </si>
  <si>
    <t>提升交通运输服务水平</t>
  </si>
  <si>
    <t>依托“金通工程”提升物流运输覆盖深度，推动交通与文旅、商贸等行业融合发展，促进城乡资源要素双向流动。加快推动攀枝花火车南站后续工程建设。大力培育货运骨干企业，推动经营主体“转企升规”。加大网络货运平台等系统应用力度。严格规范公正文明执法，营造行业良好法治环境。</t>
  </si>
  <si>
    <t>推进绿色安全发展</t>
  </si>
  <si>
    <t>积极推广新能源车辆应用，推动城市配送低碳发展。抓好重点领域安全监管，推进安全生产风险专项整治，提升安全应急能力。</t>
  </si>
  <si>
    <t>年度单位整体支出预算资金（万元）</t>
  </si>
  <si>
    <t>资金总额</t>
  </si>
  <si>
    <t>年度
总体
目标</t>
  </si>
  <si>
    <t>全面落实市委市政府重大决策部署，切实履行交通部门管理职责，加快内外通道建设，提升交通运输服务水平，推进绿色安全发展。</t>
  </si>
  <si>
    <t>年
度
绩
效
指
标</t>
  </si>
  <si>
    <t>完成指标</t>
  </si>
  <si>
    <t>攀宁高速攀枝花段通车里程</t>
  </si>
  <si>
    <t>29公里</t>
  </si>
  <si>
    <t>保安营机场改扩建前期</t>
  </si>
  <si>
    <t>攀枝花绕城高速公路项目工可编制</t>
  </si>
  <si>
    <t>启动米易至会理高速公路项目工可</t>
  </si>
  <si>
    <t>国省干线公路养护里程</t>
  </si>
  <si>
    <t>420公里</t>
  </si>
  <si>
    <t>农村公路建设里程</t>
  </si>
  <si>
    <t>70公里</t>
  </si>
  <si>
    <t>2024年年底</t>
  </si>
  <si>
    <t>人员支出</t>
  </si>
  <si>
    <t>15073.43万元</t>
  </si>
  <si>
    <t>日常公用支出</t>
  </si>
  <si>
    <t>607.55万元</t>
  </si>
  <si>
    <t>83.94万元</t>
  </si>
  <si>
    <t>便利群众出行，节约群众出行成本</t>
  </si>
  <si>
    <t>改善交通环境，提升经济竞争力</t>
  </si>
  <si>
    <t>持续改善全市交通环境，打破经济发展瓶颈，助力经济持续发展</t>
  </si>
  <si>
    <t>满
意
度
指
标</t>
  </si>
</sst>
</file>

<file path=xl/styles.xml><?xml version="1.0" encoding="utf-8"?>
<styleSheet xmlns="http://schemas.openxmlformats.org/spreadsheetml/2006/main">
  <numFmts count="6">
    <numFmt numFmtId="176" formatCode="yyyy&quot;年&quot;mm&quot;月&quot;dd&quot;日&quot;"/>
    <numFmt numFmtId="177" formatCode="#,##0.00_ "/>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60">
    <font>
      <sz val="11"/>
      <color indexed="8"/>
      <name val="宋体"/>
      <charset val="1"/>
      <scheme val="minor"/>
    </font>
    <font>
      <sz val="11"/>
      <color rgb="FF000000"/>
      <name val="宋体"/>
      <charset val="134"/>
    </font>
    <font>
      <sz val="9"/>
      <color rgb="FF000000"/>
      <name val="宋体"/>
      <charset val="134"/>
    </font>
    <font>
      <b/>
      <sz val="18"/>
      <color rgb="FF000000"/>
      <name val="宋体"/>
      <charset val="134"/>
      <scheme val="minor"/>
    </font>
    <font>
      <sz val="11"/>
      <color theme="1"/>
      <name val="等线"/>
      <charset val="134"/>
    </font>
    <font>
      <sz val="10"/>
      <color indexed="8"/>
      <name val="宋体"/>
      <charset val="134"/>
      <scheme val="minor"/>
    </font>
    <font>
      <sz val="10"/>
      <color theme="1"/>
      <name val="宋体"/>
      <charset val="134"/>
      <scheme val="minor"/>
    </font>
    <font>
      <sz val="9"/>
      <color rgb="FF000000"/>
      <name val="SimSun"/>
      <charset val="134"/>
    </font>
    <font>
      <sz val="10"/>
      <color indexed="8"/>
      <name val="宋体"/>
      <charset val="134"/>
    </font>
    <font>
      <sz val="11"/>
      <color indexed="8"/>
      <name val="宋体"/>
      <charset val="134"/>
      <scheme val="minor"/>
    </font>
    <font>
      <sz val="12"/>
      <name val="方正黑体简体"/>
      <charset val="134"/>
    </font>
    <font>
      <b/>
      <sz val="15"/>
      <name val="宋体"/>
      <charset val="134"/>
    </font>
    <font>
      <sz val="11"/>
      <name val="宋体"/>
      <charset val="134"/>
    </font>
    <font>
      <sz val="10"/>
      <name val="宋体"/>
      <charset val="134"/>
    </font>
    <font>
      <sz val="9"/>
      <name val="宋体"/>
      <charset val="134"/>
    </font>
    <font>
      <b/>
      <sz val="9"/>
      <name val="宋体"/>
      <charset val="134"/>
    </font>
    <font>
      <sz val="9"/>
      <name val="Times New Roman"/>
      <charset val="0"/>
    </font>
    <font>
      <sz val="9"/>
      <name val="Times New Roman"/>
      <charset val="134"/>
    </font>
    <font>
      <b/>
      <sz val="18"/>
      <name val="宋体"/>
      <charset val="134"/>
    </font>
    <font>
      <b/>
      <sz val="16"/>
      <name val="宋体"/>
      <charset val="134"/>
    </font>
    <font>
      <b/>
      <sz val="11"/>
      <name val="宋体"/>
      <charset val="134"/>
    </font>
    <font>
      <sz val="9"/>
      <name val="simhei"/>
      <charset val="134"/>
    </font>
    <font>
      <b/>
      <sz val="16"/>
      <color rgb="FF000000"/>
      <name val="宋体"/>
      <charset val="134"/>
    </font>
    <font>
      <b/>
      <sz val="11"/>
      <color rgb="FF000000"/>
      <name val="宋体"/>
      <charset val="134"/>
    </font>
    <font>
      <sz val="9"/>
      <name val="SimSun"/>
      <charset val="134"/>
    </font>
    <font>
      <sz val="11"/>
      <color rgb="FF000000"/>
      <name val="SimSun"/>
      <charset val="134"/>
    </font>
    <font>
      <b/>
      <sz val="9"/>
      <color rgb="FF000000"/>
      <name val="宋体"/>
      <charset val="134"/>
    </font>
    <font>
      <b/>
      <sz val="11"/>
      <color rgb="FF000000"/>
      <name val="SimSun"/>
      <charset val="134"/>
    </font>
    <font>
      <sz val="10"/>
      <color rgb="FF000000"/>
      <name val="宋体"/>
      <charset val="134"/>
    </font>
    <font>
      <sz val="10"/>
      <color rgb="FF000000"/>
      <name val="SimSun"/>
      <charset val="134"/>
    </font>
    <font>
      <sz val="11"/>
      <name val="SimSun"/>
      <charset val="134"/>
    </font>
    <font>
      <b/>
      <sz val="16"/>
      <color rgb="FF000000"/>
      <name val="黑体"/>
      <charset val="134"/>
    </font>
    <font>
      <b/>
      <sz val="10"/>
      <color rgb="FF000000"/>
      <name val="宋体"/>
      <charset val="134"/>
    </font>
    <font>
      <sz val="9"/>
      <color rgb="FF000000"/>
      <name val="Hiragino Sans GB"/>
      <charset val="134"/>
    </font>
    <font>
      <b/>
      <sz val="9"/>
      <color rgb="FF000000"/>
      <name val="Hiragino Sans GB"/>
      <charset val="134"/>
    </font>
    <font>
      <sz val="12"/>
      <name val="宋体"/>
      <charset val="134"/>
    </font>
    <font>
      <b/>
      <sz val="36"/>
      <name val="黑体"/>
      <charset val="134"/>
    </font>
    <font>
      <sz val="11"/>
      <color theme="1"/>
      <name val="宋体"/>
      <charset val="0"/>
      <scheme val="minor"/>
    </font>
    <font>
      <sz val="11"/>
      <color theme="0"/>
      <name val="宋体"/>
      <charset val="0"/>
      <scheme val="minor"/>
    </font>
    <font>
      <sz val="11"/>
      <color rgb="FF3F3F76"/>
      <name val="宋体"/>
      <charset val="0"/>
      <scheme val="minor"/>
    </font>
    <font>
      <sz val="11"/>
      <color theme="1"/>
      <name val="仿宋_GB2312"/>
      <charset val="134"/>
    </font>
    <font>
      <u/>
      <sz val="11"/>
      <color rgb="FF0000FF"/>
      <name val="宋体"/>
      <charset val="0"/>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u/>
      <sz val="11"/>
      <color rgb="FF800080"/>
      <name val="宋体"/>
      <charset val="0"/>
      <scheme val="minor"/>
    </font>
    <font>
      <b/>
      <sz val="11"/>
      <color theme="1"/>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i/>
      <sz val="11"/>
      <color rgb="FF7F7F7F"/>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sz val="11"/>
      <color rgb="FF000000"/>
      <name val="Dialog.plain"/>
      <charset val="134"/>
    </font>
    <font>
      <sz val="10"/>
      <color rgb="FF000000"/>
      <name val="Dialog.plain"/>
      <charset val="134"/>
    </font>
    <font>
      <sz val="11"/>
      <color rgb="FF000000"/>
      <name val="Dialog.bold"/>
      <charset val="134"/>
    </font>
  </fonts>
  <fills count="34">
    <fill>
      <patternFill patternType="none"/>
    </fill>
    <fill>
      <patternFill patternType="gray125"/>
    </fill>
    <fill>
      <patternFill patternType="solid">
        <fgColor rgb="FFFFFFFF"/>
        <bgColor rgb="FFFFFFFF"/>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8"/>
        <bgColor indexed="64"/>
      </patternFill>
    </fill>
    <fill>
      <patternFill patternType="solid">
        <fgColor theme="4"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s>
  <borders count="49">
    <border>
      <left/>
      <right/>
      <top/>
      <bottom/>
      <diagonal/>
    </border>
    <border>
      <left style="thin">
        <color rgb="FFFFFFFF"/>
      </left>
      <right style="thin">
        <color rgb="FFFFFFFF"/>
      </right>
      <top style="thin">
        <color rgb="FFFFFFFF"/>
      </top>
      <bottom style="thin">
        <color rgb="FFFFFFFF"/>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indexed="8"/>
      </left>
      <right style="thin">
        <color auto="true"/>
      </right>
      <top style="thin">
        <color auto="true"/>
      </top>
      <bottom style="thin">
        <color auto="true"/>
      </bottom>
      <diagonal/>
    </border>
    <border>
      <left style="thin">
        <color auto="true"/>
      </left>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auto="true"/>
      </right>
      <top style="thin">
        <color auto="true"/>
      </top>
      <bottom/>
      <diagonal/>
    </border>
    <border>
      <left style="thin">
        <color auto="true"/>
      </left>
      <right/>
      <top/>
      <bottom/>
      <diagonal/>
    </border>
    <border>
      <left/>
      <right style="thin">
        <color auto="true"/>
      </right>
      <top style="thin">
        <color auto="true"/>
      </top>
      <bottom/>
      <diagonal/>
    </border>
    <border>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diagonal/>
    </border>
    <border>
      <left style="thin">
        <color indexed="8"/>
      </left>
      <right style="thin">
        <color indexed="8"/>
      </right>
      <top style="thin">
        <color auto="true"/>
      </top>
      <bottom style="thin">
        <color auto="true"/>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top/>
      <bottom style="thin">
        <color auto="true"/>
      </bottom>
      <diagonal/>
    </border>
    <border>
      <left/>
      <right/>
      <top style="thin">
        <color auto="true"/>
      </top>
      <bottom style="thin">
        <color auto="true"/>
      </bottom>
      <diagonal/>
    </border>
    <border>
      <left/>
      <right style="thin">
        <color rgb="FFFFFFFF"/>
      </right>
      <top style="thin">
        <color rgb="FFFFFFFF"/>
      </top>
      <bottom style="thin">
        <color rgb="FFFFFFFF"/>
      </bottom>
      <diagonal/>
    </border>
    <border>
      <left/>
      <right/>
      <top style="thin">
        <color rgb="FFFFFFFF"/>
      </top>
      <bottom style="thin">
        <color auto="true"/>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top style="thin">
        <color rgb="FFFFFFFF"/>
      </top>
      <bottom/>
      <diagonal/>
    </border>
    <border>
      <left style="thin">
        <color rgb="FFFFFFFF"/>
      </left>
      <right/>
      <top/>
      <bottom/>
      <diagonal/>
    </border>
    <border>
      <left style="thin">
        <color rgb="FFC0C0C0"/>
      </left>
      <right style="thin">
        <color rgb="FFC0C0C0"/>
      </right>
      <top style="thin">
        <color rgb="FFC0C0C0"/>
      </top>
      <bottom style="thin">
        <color rgb="FFC0C0C0"/>
      </bottom>
      <diagonal/>
    </border>
    <border>
      <left style="thin">
        <color rgb="FFC2C3C4"/>
      </left>
      <right style="thin">
        <color rgb="FFC2C3C4"/>
      </right>
      <top style="thin">
        <color rgb="FFC2C3C4"/>
      </top>
      <bottom/>
      <diagonal/>
    </border>
    <border>
      <left/>
      <right/>
      <top style="thin">
        <color rgb="FFFFFFFF"/>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60">
    <xf numFmtId="0" fontId="0" fillId="0" borderId="0">
      <alignment vertical="center"/>
    </xf>
    <xf numFmtId="0" fontId="9" fillId="0" borderId="0">
      <alignment vertical="center"/>
    </xf>
    <xf numFmtId="0" fontId="9" fillId="0" borderId="0">
      <alignment vertical="center"/>
    </xf>
    <xf numFmtId="0" fontId="35" fillId="0" borderId="0">
      <alignment vertical="center"/>
    </xf>
    <xf numFmtId="0" fontId="3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8" fillId="23" borderId="0" applyNumberFormat="false" applyBorder="false" applyAlignment="false" applyProtection="false">
      <alignment vertical="center"/>
    </xf>
    <xf numFmtId="0" fontId="37" fillId="18" borderId="0" applyNumberFormat="false" applyBorder="false" applyAlignment="false" applyProtection="false">
      <alignment vertical="center"/>
    </xf>
    <xf numFmtId="0" fontId="44" fillId="17" borderId="43" applyNumberFormat="false" applyAlignment="false" applyProtection="false">
      <alignment vertical="center"/>
    </xf>
    <xf numFmtId="0" fontId="43" fillId="14" borderId="42" applyNumberFormat="false" applyAlignment="false" applyProtection="false">
      <alignment vertical="center"/>
    </xf>
    <xf numFmtId="0" fontId="42" fillId="13" borderId="0" applyNumberFormat="false" applyBorder="false" applyAlignment="false" applyProtection="false">
      <alignment vertical="center"/>
    </xf>
    <xf numFmtId="0" fontId="50" fillId="0" borderId="44" applyNumberFormat="false" applyFill="false" applyAlignment="false" applyProtection="false">
      <alignment vertical="center"/>
    </xf>
    <xf numFmtId="0" fontId="53" fillId="0" borderId="0" applyNumberFormat="false" applyFill="false" applyBorder="false" applyAlignment="false" applyProtection="false">
      <alignment vertical="center"/>
    </xf>
    <xf numFmtId="0" fontId="45" fillId="0" borderId="44" applyNumberFormat="false" applyFill="false" applyAlignment="false" applyProtection="false">
      <alignment vertical="center"/>
    </xf>
    <xf numFmtId="0" fontId="37" fillId="20" borderId="0" applyNumberFormat="false" applyBorder="false" applyAlignment="false" applyProtection="false">
      <alignment vertical="center"/>
    </xf>
    <xf numFmtId="41" fontId="40" fillId="0" borderId="0" applyFont="false" applyFill="false" applyBorder="false" applyAlignment="false" applyProtection="false">
      <alignment vertical="center"/>
    </xf>
    <xf numFmtId="0" fontId="37" fillId="19"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38" fillId="15" borderId="0" applyNumberFormat="false" applyBorder="false" applyAlignment="false" applyProtection="false">
      <alignment vertical="center"/>
    </xf>
    <xf numFmtId="0" fontId="47" fillId="0" borderId="45" applyNumberFormat="false" applyFill="false" applyAlignment="false" applyProtection="false">
      <alignment vertical="center"/>
    </xf>
    <xf numFmtId="0" fontId="49" fillId="0" borderId="46" applyNumberFormat="false" applyFill="false" applyAlignment="false" applyProtection="false">
      <alignment vertical="center"/>
    </xf>
    <xf numFmtId="0" fontId="37" fillId="26" borderId="0" applyNumberFormat="false" applyBorder="false" applyAlignment="false" applyProtection="false">
      <alignment vertical="center"/>
    </xf>
    <xf numFmtId="0" fontId="37" fillId="16"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43" fontId="40" fillId="0" borderId="0" applyFont="false" applyFill="false" applyBorder="false" applyAlignment="false" applyProtection="false">
      <alignment vertical="center"/>
    </xf>
    <xf numFmtId="0" fontId="52"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37" fillId="25" borderId="0" applyNumberFormat="false" applyBorder="false" applyAlignment="false" applyProtection="false">
      <alignment vertical="center"/>
    </xf>
    <xf numFmtId="0" fontId="51" fillId="0" borderId="48"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37" fillId="28" borderId="0" applyNumberFormat="false" applyBorder="false" applyAlignment="false" applyProtection="false">
      <alignment vertical="center"/>
    </xf>
    <xf numFmtId="42" fontId="40" fillId="0" borderId="0" applyFont="false" applyFill="false" applyBorder="false" applyAlignment="false" applyProtection="false">
      <alignment vertical="center"/>
    </xf>
    <xf numFmtId="0" fontId="46" fillId="0" borderId="0" applyNumberFormat="false" applyFill="false" applyBorder="false" applyAlignment="false" applyProtection="false">
      <alignment vertical="center"/>
    </xf>
    <xf numFmtId="0" fontId="37" fillId="21" borderId="0" applyNumberFormat="false" applyBorder="false" applyAlignment="false" applyProtection="false">
      <alignment vertical="center"/>
    </xf>
    <xf numFmtId="0" fontId="40" fillId="27" borderId="47" applyNumberFormat="false" applyFont="false" applyAlignment="false" applyProtection="false">
      <alignment vertical="center"/>
    </xf>
    <xf numFmtId="0" fontId="38" fillId="30" borderId="0" applyNumberFormat="false" applyBorder="false" applyAlignment="false" applyProtection="false">
      <alignment vertical="center"/>
    </xf>
    <xf numFmtId="0" fontId="54" fillId="31" borderId="0" applyNumberFormat="false" applyBorder="false" applyAlignment="false" applyProtection="false">
      <alignment vertical="center"/>
    </xf>
    <xf numFmtId="0" fontId="37" fillId="32" borderId="0" applyNumberFormat="false" applyBorder="false" applyAlignment="false" applyProtection="false">
      <alignment vertical="center"/>
    </xf>
    <xf numFmtId="0" fontId="55" fillId="33" borderId="0" applyNumberFormat="false" applyBorder="false" applyAlignment="false" applyProtection="false">
      <alignment vertical="center"/>
    </xf>
    <xf numFmtId="0" fontId="56" fillId="17" borderId="41" applyNumberFormat="false" applyAlignment="false" applyProtection="false">
      <alignment vertical="center"/>
    </xf>
    <xf numFmtId="0" fontId="38" fillId="29"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38" fillId="11" borderId="0" applyNumberFormat="false" applyBorder="false" applyAlignment="false" applyProtection="false">
      <alignment vertical="center"/>
    </xf>
    <xf numFmtId="0" fontId="38" fillId="22" borderId="0" applyNumberFormat="false" applyBorder="false" applyAlignment="false" applyProtection="false">
      <alignment vertical="center"/>
    </xf>
    <xf numFmtId="0" fontId="38" fillId="10" borderId="0" applyNumberFormat="false" applyBorder="false" applyAlignment="false" applyProtection="false">
      <alignment vertical="center"/>
    </xf>
    <xf numFmtId="9" fontId="40" fillId="0" borderId="0" applyFont="false" applyFill="false" applyBorder="false" applyAlignment="false" applyProtection="false">
      <alignment vertical="center"/>
    </xf>
    <xf numFmtId="0" fontId="38" fillId="9" borderId="0" applyNumberFormat="false" applyBorder="false" applyAlignment="false" applyProtection="false">
      <alignment vertical="center"/>
    </xf>
    <xf numFmtId="44" fontId="40" fillId="0" borderId="0" applyFont="false" applyFill="false" applyBorder="false" applyAlignment="false" applyProtection="false">
      <alignment vertical="center"/>
    </xf>
    <xf numFmtId="0" fontId="38" fillId="8" borderId="0" applyNumberFormat="false" applyBorder="false" applyAlignment="false" applyProtection="false">
      <alignment vertical="center"/>
    </xf>
    <xf numFmtId="0" fontId="37" fillId="7" borderId="0" applyNumberFormat="false" applyBorder="false" applyAlignment="false" applyProtection="false">
      <alignment vertical="center"/>
    </xf>
    <xf numFmtId="0" fontId="39" fillId="6" borderId="41" applyNumberFormat="false" applyAlignment="false" applyProtection="false">
      <alignment vertical="center"/>
    </xf>
    <xf numFmtId="0" fontId="37" fillId="5"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37" fillId="3" borderId="0" applyNumberFormat="false" applyBorder="false" applyAlignment="false" applyProtection="false">
      <alignment vertical="center"/>
    </xf>
  </cellStyleXfs>
  <cellXfs count="307">
    <xf numFmtId="0" fontId="0" fillId="0" borderId="0" xfId="0" applyFont="true">
      <alignment vertical="center"/>
    </xf>
    <xf numFmtId="0" fontId="1" fillId="0" borderId="1" xfId="0" applyFont="true" applyBorder="true" applyAlignment="true">
      <alignment vertical="center" wrapText="true"/>
    </xf>
    <xf numFmtId="0" fontId="2" fillId="0" borderId="1" xfId="0" applyFont="true" applyBorder="true" applyAlignment="true">
      <alignment vertical="center" wrapText="true"/>
    </xf>
    <xf numFmtId="0" fontId="3" fillId="0" borderId="0" xfId="0" applyFont="true" applyFill="true" applyBorder="true" applyAlignment="true">
      <alignment horizontal="center" vertical="center" wrapText="true"/>
    </xf>
    <xf numFmtId="0" fontId="4" fillId="0" borderId="0" xfId="0" applyFont="true" applyFill="true" applyBorder="true" applyAlignment="true">
      <alignment horizontal="center" vertical="center" wrapText="true"/>
    </xf>
    <xf numFmtId="0" fontId="5" fillId="0" borderId="0" xfId="0" applyFont="true" applyFill="true" applyBorder="true" applyAlignment="true">
      <alignment horizontal="center" vertical="center"/>
    </xf>
    <xf numFmtId="0" fontId="6" fillId="0" borderId="2" xfId="0" applyFont="true" applyFill="true" applyBorder="true" applyAlignment="true">
      <alignment horizontal="center" vertical="center"/>
    </xf>
    <xf numFmtId="0" fontId="6" fillId="0" borderId="3"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6" fillId="0" borderId="5" xfId="0" applyFont="true" applyFill="true" applyBorder="true" applyAlignment="true">
      <alignment horizontal="left" vertical="center" wrapText="true"/>
    </xf>
    <xf numFmtId="0" fontId="6" fillId="0" borderId="7" xfId="0" applyFont="true" applyFill="true" applyBorder="true" applyAlignment="true">
      <alignment horizontal="center" vertical="center" wrapText="true"/>
    </xf>
    <xf numFmtId="0" fontId="6" fillId="0" borderId="8" xfId="0" applyFont="true" applyFill="true" applyBorder="true" applyAlignment="true" applyProtection="true">
      <alignment horizontal="center" vertical="center" wrapText="true"/>
    </xf>
    <xf numFmtId="0" fontId="6" fillId="0" borderId="9" xfId="0" applyFont="true" applyFill="true" applyBorder="true" applyAlignment="true" applyProtection="true">
      <alignment horizontal="center" vertical="center"/>
    </xf>
    <xf numFmtId="0" fontId="6" fillId="0" borderId="8" xfId="0" applyFont="true" applyFill="true" applyBorder="true" applyAlignment="true" applyProtection="true">
      <alignment horizontal="center" vertical="center"/>
    </xf>
    <xf numFmtId="0" fontId="6" fillId="0" borderId="10" xfId="0" applyFont="true" applyFill="true" applyBorder="true" applyAlignment="true" applyProtection="true">
      <alignment horizontal="center" vertical="center"/>
    </xf>
    <xf numFmtId="0" fontId="6" fillId="0" borderId="11" xfId="0" applyFont="true" applyFill="true" applyBorder="true" applyAlignment="true" applyProtection="true">
      <alignment horizontal="center" vertical="center"/>
    </xf>
    <xf numFmtId="0" fontId="6" fillId="0" borderId="12" xfId="0" applyFont="true" applyFill="true" applyBorder="true" applyAlignment="true" applyProtection="true">
      <alignment horizontal="center" vertical="center"/>
    </xf>
    <xf numFmtId="0" fontId="6" fillId="0" borderId="13" xfId="0" applyFont="true" applyFill="true" applyBorder="true" applyAlignment="true" applyProtection="true">
      <alignment horizontal="center" vertical="center"/>
    </xf>
    <xf numFmtId="0" fontId="6" fillId="0" borderId="14" xfId="0" applyFont="true" applyFill="true" applyBorder="true" applyAlignment="true">
      <alignment horizontal="center" vertical="center" wrapText="true"/>
    </xf>
    <xf numFmtId="0" fontId="6" fillId="0" borderId="15" xfId="0" applyFont="true" applyFill="true" applyBorder="true" applyAlignment="true">
      <alignment horizontal="left" vertical="center" wrapText="true"/>
    </xf>
    <xf numFmtId="0" fontId="6" fillId="0" borderId="0" xfId="0" applyFont="true" applyFill="true" applyBorder="true" applyAlignment="true" applyProtection="true">
      <alignment horizontal="left" vertical="center"/>
    </xf>
    <xf numFmtId="0" fontId="6" fillId="0" borderId="3" xfId="0" applyFont="true" applyFill="true" applyBorder="true" applyAlignment="true" applyProtection="true">
      <alignment horizontal="center" vertical="center"/>
    </xf>
    <xf numFmtId="0" fontId="6" fillId="0" borderId="16" xfId="0" applyFont="true" applyFill="true" applyBorder="true" applyAlignment="true">
      <alignment horizontal="center" vertical="center" wrapText="true"/>
    </xf>
    <xf numFmtId="0" fontId="6" fillId="0" borderId="15" xfId="0" applyFont="true" applyFill="true" applyBorder="true" applyAlignment="true">
      <alignment horizontal="center" vertical="center" wrapText="true"/>
    </xf>
    <xf numFmtId="0" fontId="6" fillId="0" borderId="17" xfId="0" applyFont="true" applyFill="true" applyBorder="true" applyAlignment="true">
      <alignment horizontal="center" vertical="center" wrapText="true"/>
    </xf>
    <xf numFmtId="0" fontId="6" fillId="0" borderId="18" xfId="0" applyFont="true" applyFill="true" applyBorder="true" applyAlignment="true">
      <alignment horizontal="center" vertical="center" wrapText="true"/>
    </xf>
    <xf numFmtId="0" fontId="6" fillId="0" borderId="19" xfId="0" applyFont="true" applyFill="true" applyBorder="true" applyAlignment="true">
      <alignment horizontal="center" vertical="center" wrapText="true"/>
    </xf>
    <xf numFmtId="0" fontId="6" fillId="0" borderId="5" xfId="0" applyFont="true" applyFill="true" applyBorder="true" applyAlignment="true" applyProtection="true">
      <alignment horizontal="center" vertical="center"/>
    </xf>
    <xf numFmtId="0" fontId="6" fillId="0" borderId="16" xfId="0" applyFont="true" applyFill="true" applyBorder="true" applyAlignment="true" applyProtection="true">
      <alignment horizontal="center" vertical="center"/>
    </xf>
    <xf numFmtId="0" fontId="6" fillId="0" borderId="6" xfId="0" applyFont="true" applyFill="true" applyBorder="true" applyAlignment="true">
      <alignment horizontal="center" vertical="center"/>
    </xf>
    <xf numFmtId="0" fontId="6" fillId="0" borderId="15" xfId="0" applyFont="true" applyFill="true" applyBorder="true" applyAlignment="true" applyProtection="true">
      <alignment horizontal="center" vertical="center"/>
    </xf>
    <xf numFmtId="0" fontId="6" fillId="0" borderId="17" xfId="0" applyFont="true" applyFill="true" applyBorder="true" applyAlignment="true" applyProtection="true">
      <alignment horizontal="center" vertical="center"/>
    </xf>
    <xf numFmtId="0" fontId="6" fillId="0" borderId="7" xfId="0" applyFont="true" applyFill="true" applyBorder="true" applyAlignment="true">
      <alignment horizontal="center" vertical="center"/>
    </xf>
    <xf numFmtId="0" fontId="6" fillId="0" borderId="18" xfId="0" applyFont="true" applyFill="true" applyBorder="true" applyAlignment="true" applyProtection="true">
      <alignment horizontal="center" vertical="center"/>
    </xf>
    <xf numFmtId="0" fontId="6" fillId="0" borderId="19" xfId="0" applyFont="true" applyFill="true" applyBorder="true" applyAlignment="true" applyProtection="true">
      <alignment horizontal="center" vertical="center"/>
    </xf>
    <xf numFmtId="0" fontId="6" fillId="0" borderId="20" xfId="0" applyFont="true" applyFill="true" applyBorder="true" applyAlignment="true">
      <alignment horizontal="center" vertical="center" wrapText="true"/>
    </xf>
    <xf numFmtId="0" fontId="6" fillId="0" borderId="21" xfId="0" applyFont="true" applyFill="true" applyBorder="true" applyAlignment="true">
      <alignment horizontal="center" vertical="center" wrapText="true"/>
    </xf>
    <xf numFmtId="0" fontId="7" fillId="0" borderId="1" xfId="0" applyFont="true" applyBorder="true" applyAlignment="true">
      <alignment vertical="center" wrapText="true"/>
    </xf>
    <xf numFmtId="0" fontId="6" fillId="0" borderId="22" xfId="0" applyFont="true" applyFill="true" applyBorder="true" applyAlignment="true">
      <alignment horizontal="center" vertical="center" wrapText="true"/>
    </xf>
    <xf numFmtId="0" fontId="6" fillId="0" borderId="23" xfId="0" applyFont="true" applyFill="true" applyBorder="true" applyAlignment="true">
      <alignment horizontal="left" vertical="center" wrapText="true"/>
    </xf>
    <xf numFmtId="0" fontId="6" fillId="0" borderId="4" xfId="0" applyFont="true" applyFill="true" applyBorder="true" applyAlignment="true">
      <alignment horizontal="left" vertical="center" wrapText="true"/>
    </xf>
    <xf numFmtId="0" fontId="6" fillId="0" borderId="24" xfId="0" applyFont="true" applyFill="true" applyBorder="true" applyAlignment="true" applyProtection="true">
      <alignment horizontal="left" vertical="center" wrapText="true"/>
    </xf>
    <xf numFmtId="0" fontId="6" fillId="0" borderId="8" xfId="0" applyFont="true" applyFill="true" applyBorder="true" applyAlignment="true" applyProtection="true">
      <alignment horizontal="left" vertical="center" wrapText="true"/>
    </xf>
    <xf numFmtId="0" fontId="6" fillId="0" borderId="24" xfId="0" applyFont="true" applyFill="true" applyBorder="true" applyAlignment="true" applyProtection="true">
      <alignment horizontal="left" vertical="center"/>
    </xf>
    <xf numFmtId="0" fontId="6" fillId="0" borderId="8" xfId="0" applyFont="true" applyFill="true" applyBorder="true" applyAlignment="true" applyProtection="true">
      <alignment horizontal="left" vertical="center"/>
    </xf>
    <xf numFmtId="0" fontId="6" fillId="0" borderId="25" xfId="0" applyFont="true" applyFill="true" applyBorder="true" applyAlignment="true" applyProtection="true">
      <alignment horizontal="center" vertical="center"/>
    </xf>
    <xf numFmtId="0" fontId="6" fillId="0" borderId="23" xfId="0" applyFont="true" applyFill="true" applyBorder="true" applyAlignment="true">
      <alignment horizontal="center" vertical="center" wrapText="true"/>
    </xf>
    <xf numFmtId="0" fontId="6" fillId="0" borderId="26" xfId="0" applyFont="true" applyFill="true" applyBorder="true" applyAlignment="true" applyProtection="true">
      <alignment horizontal="center" vertical="center"/>
    </xf>
    <xf numFmtId="0" fontId="6" fillId="0" borderId="27" xfId="0" applyFont="true" applyFill="true" applyBorder="true" applyAlignment="true" applyProtection="true">
      <alignment horizontal="left" vertical="center"/>
    </xf>
    <xf numFmtId="0" fontId="6" fillId="0" borderId="3" xfId="0" applyFont="true" applyFill="true" applyBorder="true" applyAlignment="true">
      <alignment horizontal="left" vertical="center" wrapText="true"/>
    </xf>
    <xf numFmtId="0" fontId="6" fillId="0" borderId="3" xfId="0" applyFont="true" applyFill="true" applyBorder="true" applyAlignment="true" applyProtection="true">
      <alignment horizontal="left" vertical="center"/>
    </xf>
    <xf numFmtId="0" fontId="8" fillId="0" borderId="3" xfId="0" applyFont="true" applyFill="true" applyBorder="true" applyAlignment="true">
      <alignment horizontal="left" vertical="center" wrapText="true"/>
    </xf>
    <xf numFmtId="0" fontId="6" fillId="0" borderId="20" xfId="0" applyFont="true" applyFill="true" applyBorder="true" applyAlignment="true">
      <alignment horizontal="left" vertical="center" wrapText="true"/>
    </xf>
    <xf numFmtId="0" fontId="6" fillId="0" borderId="21" xfId="0" applyFont="true" applyFill="true" applyBorder="true" applyAlignment="true">
      <alignment horizontal="left" vertical="center" wrapText="true"/>
    </xf>
    <xf numFmtId="0" fontId="9" fillId="0" borderId="0" xfId="0" applyFont="true" applyFill="true" applyBorder="true" applyAlignment="true">
      <alignment vertical="center"/>
    </xf>
    <xf numFmtId="0" fontId="9" fillId="0" borderId="0" xfId="0" applyFont="true" applyFill="true" applyBorder="true" applyAlignment="true">
      <alignment horizontal="left" vertical="center"/>
    </xf>
    <xf numFmtId="0" fontId="10" fillId="0" borderId="1" xfId="0" applyFont="true" applyFill="true" applyBorder="true">
      <alignment vertical="center"/>
    </xf>
    <xf numFmtId="0" fontId="11" fillId="0" borderId="28" xfId="0" applyFont="true" applyFill="true" applyBorder="true" applyAlignment="true">
      <alignment horizontal="center" vertical="center" wrapText="true"/>
    </xf>
    <xf numFmtId="0" fontId="11" fillId="0" borderId="29" xfId="0" applyFont="true" applyFill="true" applyBorder="true" applyAlignment="true">
      <alignment horizontal="center" vertical="center" wrapText="true"/>
    </xf>
    <xf numFmtId="0" fontId="12" fillId="0" borderId="0" xfId="0" applyFont="true" applyFill="true" applyBorder="true" applyAlignment="true">
      <alignment horizontal="center" vertical="center"/>
    </xf>
    <xf numFmtId="0" fontId="13" fillId="0" borderId="3" xfId="0" applyFont="true" applyFill="true" applyBorder="true" applyAlignment="true">
      <alignment horizontal="center" vertical="center"/>
    </xf>
    <xf numFmtId="49" fontId="13" fillId="0" borderId="3" xfId="2" applyNumberFormat="true" applyFont="true" applyFill="true" applyBorder="true" applyAlignment="true" applyProtection="true">
      <alignment horizontal="center" vertical="center"/>
    </xf>
    <xf numFmtId="0" fontId="13" fillId="0" borderId="3" xfId="0" applyNumberFormat="true" applyFont="true" applyFill="true" applyBorder="true" applyAlignment="true" applyProtection="true">
      <alignment horizontal="center" vertical="center" wrapText="true"/>
    </xf>
    <xf numFmtId="0" fontId="13" fillId="0" borderId="3" xfId="0" applyNumberFormat="true" applyFont="true" applyFill="true" applyBorder="true" applyAlignment="true" applyProtection="true">
      <alignment horizontal="left" vertical="center"/>
    </xf>
    <xf numFmtId="0" fontId="13" fillId="0" borderId="3" xfId="0" applyNumberFormat="true" applyFont="true" applyFill="true" applyBorder="true" applyAlignment="true" applyProtection="true">
      <alignment horizontal="center" vertical="center"/>
    </xf>
    <xf numFmtId="49" fontId="13" fillId="0" borderId="3" xfId="0" applyNumberFormat="true" applyFont="true" applyFill="true" applyBorder="true" applyAlignment="true" applyProtection="true">
      <alignment horizontal="left" vertical="center" wrapText="true"/>
    </xf>
    <xf numFmtId="0" fontId="0" fillId="0" borderId="22" xfId="0" applyFont="true" applyBorder="true">
      <alignment vertical="center"/>
    </xf>
    <xf numFmtId="0" fontId="0" fillId="0" borderId="18" xfId="0" applyFont="true" applyBorder="true">
      <alignment vertical="center"/>
    </xf>
    <xf numFmtId="0" fontId="0" fillId="0" borderId="30" xfId="0" applyFont="true" applyBorder="true">
      <alignment vertical="center"/>
    </xf>
    <xf numFmtId="0" fontId="13" fillId="0" borderId="2" xfId="0" applyNumberFormat="true" applyFont="true" applyFill="true" applyBorder="true" applyAlignment="true" applyProtection="true">
      <alignment horizontal="center" vertical="center"/>
    </xf>
    <xf numFmtId="0" fontId="13" fillId="0" borderId="7" xfId="0" applyNumberFormat="true" applyFont="true" applyFill="true" applyBorder="true" applyAlignment="true" applyProtection="true">
      <alignment horizontal="center" vertical="center"/>
    </xf>
    <xf numFmtId="0" fontId="13" fillId="0" borderId="6" xfId="0" applyNumberFormat="true" applyFont="true" applyFill="true" applyBorder="true" applyAlignment="true" applyProtection="true">
      <alignment horizontal="center" vertical="center"/>
    </xf>
    <xf numFmtId="0" fontId="13" fillId="0" borderId="2" xfId="0" applyNumberFormat="true" applyFont="true" applyFill="true" applyBorder="true" applyAlignment="true" applyProtection="true">
      <alignment horizontal="center" vertical="center" wrapText="true"/>
    </xf>
    <xf numFmtId="0" fontId="13" fillId="0" borderId="7" xfId="0" applyNumberFormat="true" applyFont="true" applyFill="true" applyBorder="true" applyAlignment="true" applyProtection="true">
      <alignment horizontal="center" vertical="center" wrapText="true"/>
    </xf>
    <xf numFmtId="3" fontId="13" fillId="0" borderId="3" xfId="10" applyNumberFormat="true" applyFont="true" applyFill="true" applyBorder="true" applyAlignment="true" applyProtection="true">
      <alignment horizontal="left" vertical="center"/>
    </xf>
    <xf numFmtId="3" fontId="13" fillId="0" borderId="3" xfId="0" applyNumberFormat="true" applyFont="true" applyFill="true" applyBorder="true" applyAlignment="true" applyProtection="true">
      <alignment horizontal="left" vertical="center"/>
    </xf>
    <xf numFmtId="0" fontId="13" fillId="0" borderId="20" xfId="9" applyNumberFormat="true" applyFont="true" applyFill="true" applyBorder="true" applyAlignment="true" applyProtection="true">
      <alignment horizontal="left" vertical="center" wrapText="true"/>
    </xf>
    <xf numFmtId="0" fontId="13" fillId="0" borderId="21" xfId="9" applyNumberFormat="true" applyFont="true" applyFill="true" applyBorder="true" applyAlignment="true" applyProtection="true">
      <alignment horizontal="left" vertical="center" wrapText="true"/>
    </xf>
    <xf numFmtId="0" fontId="13" fillId="0" borderId="18" xfId="8" applyNumberFormat="true" applyFont="true" applyFill="true" applyBorder="true" applyAlignment="true" applyProtection="true">
      <alignment horizontal="left" vertical="center"/>
    </xf>
    <xf numFmtId="0" fontId="13" fillId="0" borderId="30" xfId="8" applyNumberFormat="true" applyFont="true" applyFill="true" applyBorder="true" applyAlignment="true" applyProtection="true">
      <alignment horizontal="left" vertical="center"/>
    </xf>
    <xf numFmtId="0" fontId="13" fillId="0" borderId="18" xfId="1" applyNumberFormat="true" applyFont="true" applyFill="true" applyBorder="true" applyAlignment="true" applyProtection="true">
      <alignment horizontal="left" vertical="center"/>
    </xf>
    <xf numFmtId="0" fontId="13" fillId="0" borderId="19" xfId="1" applyNumberFormat="true" applyFont="true" applyFill="true" applyBorder="true" applyAlignment="true" applyProtection="true">
      <alignment horizontal="left" vertical="center"/>
    </xf>
    <xf numFmtId="0" fontId="13" fillId="0" borderId="30" xfId="1" applyNumberFormat="true" applyFont="true" applyFill="true" applyBorder="true" applyAlignment="true" applyProtection="true">
      <alignment horizontal="left" vertical="center"/>
    </xf>
    <xf numFmtId="49" fontId="13" fillId="0" borderId="20" xfId="5" applyNumberFormat="true" applyFont="true" applyFill="true" applyBorder="true" applyAlignment="true" applyProtection="true">
      <alignment horizontal="left" vertical="center" wrapText="true"/>
    </xf>
    <xf numFmtId="49" fontId="13" fillId="0" borderId="21" xfId="5" applyNumberFormat="true" applyFont="true" applyFill="true" applyBorder="true" applyAlignment="true" applyProtection="true">
      <alignment horizontal="left" vertical="center" wrapText="true"/>
    </xf>
    <xf numFmtId="49" fontId="13" fillId="0" borderId="31" xfId="5" applyNumberFormat="true" applyFont="true" applyFill="true" applyBorder="true" applyAlignment="true" applyProtection="true">
      <alignment horizontal="left" vertical="center" wrapText="true"/>
    </xf>
    <xf numFmtId="49" fontId="13" fillId="0" borderId="20" xfId="11" applyNumberFormat="true" applyFont="true" applyFill="true" applyBorder="true" applyAlignment="true" applyProtection="true">
      <alignment horizontal="left" vertical="center" wrapText="true"/>
    </xf>
    <xf numFmtId="49" fontId="13" fillId="0" borderId="21" xfId="11" applyNumberFormat="true" applyFont="true" applyFill="true" applyBorder="true" applyAlignment="true" applyProtection="true">
      <alignment horizontal="left" vertical="center" wrapText="true"/>
    </xf>
    <xf numFmtId="49" fontId="13" fillId="0" borderId="31" xfId="11" applyNumberFormat="true" applyFont="true" applyFill="true" applyBorder="true" applyAlignment="true" applyProtection="true">
      <alignment horizontal="left" vertical="center" wrapText="true"/>
    </xf>
    <xf numFmtId="0" fontId="14" fillId="0" borderId="3" xfId="11" applyFont="true" applyFill="true" applyBorder="true" applyAlignment="true">
      <alignment horizontal="left" vertical="center"/>
    </xf>
    <xf numFmtId="49" fontId="13" fillId="0" borderId="18" xfId="11" applyNumberFormat="true" applyFont="true" applyFill="true" applyBorder="true" applyAlignment="true" applyProtection="true">
      <alignment horizontal="left" vertical="center" wrapText="true"/>
    </xf>
    <xf numFmtId="49" fontId="13" fillId="0" borderId="30" xfId="11" applyNumberFormat="true" applyFont="true" applyFill="true" applyBorder="true" applyAlignment="true" applyProtection="true">
      <alignment horizontal="left" vertical="center" wrapText="true"/>
    </xf>
    <xf numFmtId="49" fontId="13" fillId="0" borderId="3" xfId="11" applyNumberFormat="true" applyFont="true" applyFill="true" applyBorder="true" applyAlignment="true" applyProtection="true">
      <alignment horizontal="left" vertical="center" wrapText="true"/>
    </xf>
    <xf numFmtId="49" fontId="13" fillId="0" borderId="2" xfId="7" applyNumberFormat="true" applyFont="true" applyFill="true" applyBorder="true" applyAlignment="true" applyProtection="true">
      <alignment horizontal="left" vertical="center" wrapText="true"/>
    </xf>
    <xf numFmtId="49" fontId="13" fillId="0" borderId="5" xfId="7" applyNumberFormat="true" applyFont="true" applyFill="true" applyBorder="true" applyAlignment="true" applyProtection="true">
      <alignment horizontal="left" vertical="center" wrapText="true"/>
    </xf>
    <xf numFmtId="49" fontId="13" fillId="0" borderId="22" xfId="7" applyNumberFormat="true" applyFont="true" applyFill="true" applyBorder="true" applyAlignment="true" applyProtection="true">
      <alignment horizontal="left" vertical="center" wrapText="true"/>
    </xf>
    <xf numFmtId="49" fontId="13" fillId="0" borderId="3" xfId="6" applyNumberFormat="true" applyFont="true" applyFill="true" applyBorder="true" applyAlignment="true" applyProtection="true">
      <alignment horizontal="left" vertical="center" wrapText="true"/>
    </xf>
    <xf numFmtId="0" fontId="11" fillId="0" borderId="32" xfId="0" applyFont="true" applyFill="true" applyBorder="true" applyAlignment="true">
      <alignment horizontal="center" vertical="center" wrapText="true"/>
    </xf>
    <xf numFmtId="0" fontId="11" fillId="0" borderId="1" xfId="0" applyFont="true" applyFill="true" applyBorder="true" applyAlignment="true">
      <alignment vertical="center" wrapText="true"/>
    </xf>
    <xf numFmtId="0" fontId="15" fillId="0" borderId="0" xfId="0" applyFont="true" applyFill="true" applyBorder="true" applyAlignment="true">
      <alignment horizontal="center" vertical="center"/>
    </xf>
    <xf numFmtId="0" fontId="14" fillId="0" borderId="0" xfId="0" applyFont="true" applyFill="true" applyBorder="true" applyAlignment="true">
      <alignment horizontal="left" vertical="center" wrapText="true"/>
    </xf>
    <xf numFmtId="0" fontId="0" fillId="0" borderId="16" xfId="0" applyFont="true" applyBorder="true">
      <alignment vertical="center"/>
    </xf>
    <xf numFmtId="0" fontId="0" fillId="0" borderId="19" xfId="0" applyFont="true" applyBorder="true">
      <alignment vertical="center"/>
    </xf>
    <xf numFmtId="0" fontId="13" fillId="0" borderId="19" xfId="8" applyNumberFormat="true" applyFont="true" applyFill="true" applyBorder="true" applyAlignment="true" applyProtection="true">
      <alignment horizontal="left" vertical="center"/>
    </xf>
    <xf numFmtId="0" fontId="9" fillId="0" borderId="0" xfId="0" applyFont="true" applyFill="true" applyBorder="true" applyAlignment="true">
      <alignment vertical="center" wrapText="true"/>
    </xf>
    <xf numFmtId="49" fontId="13" fillId="0" borderId="19" xfId="11" applyNumberFormat="true" applyFont="true" applyFill="true" applyBorder="true" applyAlignment="true" applyProtection="true">
      <alignment horizontal="left" vertical="center" wrapText="true"/>
    </xf>
    <xf numFmtId="49" fontId="13" fillId="0" borderId="16" xfId="7" applyNumberFormat="true" applyFont="true" applyFill="true" applyBorder="true" applyAlignment="true" applyProtection="true">
      <alignment horizontal="left" vertical="center" wrapText="true"/>
    </xf>
    <xf numFmtId="49" fontId="13" fillId="0" borderId="3" xfId="0" applyNumberFormat="true" applyFont="true" applyFill="true" applyBorder="true" applyAlignment="true" applyProtection="true">
      <alignment horizontal="center" vertical="center"/>
    </xf>
    <xf numFmtId="49" fontId="13" fillId="0" borderId="3" xfId="0" applyNumberFormat="true" applyFont="true" applyFill="true" applyBorder="true" applyAlignment="true" applyProtection="true">
      <alignment horizontal="center" vertical="center" wrapText="true"/>
    </xf>
    <xf numFmtId="0" fontId="13" fillId="0" borderId="18" xfId="0" applyNumberFormat="true" applyFont="true" applyFill="true" applyBorder="true" applyAlignment="true" applyProtection="true">
      <alignment horizontal="left" vertical="center" wrapText="true"/>
    </xf>
    <xf numFmtId="0" fontId="13" fillId="0" borderId="19" xfId="0" applyNumberFormat="true" applyFont="true" applyFill="true" applyBorder="true" applyAlignment="true" applyProtection="true">
      <alignment horizontal="left" vertical="center"/>
    </xf>
    <xf numFmtId="0" fontId="13" fillId="0" borderId="18" xfId="0" applyNumberFormat="true" applyFont="true" applyFill="true" applyBorder="true" applyAlignment="true" applyProtection="true">
      <alignment horizontal="left" vertical="center"/>
    </xf>
    <xf numFmtId="0" fontId="13" fillId="0" borderId="30" xfId="0" applyNumberFormat="true" applyFont="true" applyFill="true" applyBorder="true" applyAlignment="true" applyProtection="true">
      <alignment horizontal="left" vertical="center"/>
    </xf>
    <xf numFmtId="49" fontId="13" fillId="0" borderId="20" xfId="0" applyNumberFormat="true" applyFont="true" applyFill="true" applyBorder="true" applyAlignment="true" applyProtection="true">
      <alignment horizontal="left" vertical="center" wrapText="true"/>
    </xf>
    <xf numFmtId="49" fontId="13" fillId="0" borderId="21" xfId="0" applyNumberFormat="true" applyFont="true" applyFill="true" applyBorder="true" applyAlignment="true" applyProtection="true">
      <alignment horizontal="left" vertical="center" wrapText="true"/>
    </xf>
    <xf numFmtId="49" fontId="13" fillId="0" borderId="31" xfId="0" applyNumberFormat="true" applyFont="true" applyFill="true" applyBorder="true" applyAlignment="true" applyProtection="true">
      <alignment horizontal="left" vertical="center" wrapText="true"/>
    </xf>
    <xf numFmtId="49" fontId="13" fillId="0" borderId="18" xfId="0" applyNumberFormat="true" applyFont="true" applyFill="true" applyBorder="true" applyAlignment="true" applyProtection="true">
      <alignment horizontal="left" vertical="center" wrapText="true"/>
    </xf>
    <xf numFmtId="49" fontId="13" fillId="0" borderId="30" xfId="0" applyNumberFormat="true" applyFont="true" applyFill="true" applyBorder="true" applyAlignment="true" applyProtection="true">
      <alignment horizontal="left" vertical="center" wrapText="true"/>
    </xf>
    <xf numFmtId="0" fontId="14" fillId="0" borderId="3" xfId="0" applyFont="true" applyFill="true" applyBorder="true" applyAlignment="true">
      <alignment horizontal="left" vertical="center"/>
    </xf>
    <xf numFmtId="49" fontId="13" fillId="0" borderId="2" xfId="0" applyNumberFormat="true" applyFont="true" applyFill="true" applyBorder="true" applyAlignment="true" applyProtection="true">
      <alignment horizontal="left" vertical="center" wrapText="true"/>
    </xf>
    <xf numFmtId="49" fontId="13" fillId="0" borderId="5" xfId="0" applyNumberFormat="true" applyFont="true" applyFill="true" applyBorder="true" applyAlignment="true" applyProtection="true">
      <alignment horizontal="left" vertical="center" wrapText="true"/>
    </xf>
    <xf numFmtId="0" fontId="14" fillId="0" borderId="3" xfId="0" applyNumberFormat="true" applyFont="true" applyFill="true" applyBorder="true" applyAlignment="true" applyProtection="true">
      <alignment horizontal="center" vertical="center" wrapText="true"/>
    </xf>
    <xf numFmtId="0" fontId="16" fillId="0" borderId="3" xfId="0" applyNumberFormat="true" applyFont="true" applyFill="true" applyBorder="true" applyAlignment="true" applyProtection="true">
      <alignment horizontal="center" vertical="center" wrapText="true"/>
    </xf>
    <xf numFmtId="0" fontId="14" fillId="0" borderId="3" xfId="0" applyFont="true" applyFill="true" applyBorder="true" applyAlignment="true">
      <alignment horizontal="center" vertical="center"/>
    </xf>
    <xf numFmtId="49" fontId="13" fillId="0" borderId="22" xfId="0" applyNumberFormat="true" applyFont="true" applyFill="true" applyBorder="true" applyAlignment="true" applyProtection="true">
      <alignment horizontal="left" vertical="center" wrapText="true"/>
    </xf>
    <xf numFmtId="49" fontId="13" fillId="0" borderId="19" xfId="0" applyNumberFormat="true" applyFont="true" applyFill="true" applyBorder="true" applyAlignment="true" applyProtection="true">
      <alignment horizontal="left" vertical="center" wrapText="true"/>
    </xf>
    <xf numFmtId="49" fontId="13" fillId="0" borderId="16" xfId="0" applyNumberFormat="true" applyFont="true" applyFill="true" applyBorder="true" applyAlignment="true" applyProtection="true">
      <alignment horizontal="left" vertical="center" wrapText="true"/>
    </xf>
    <xf numFmtId="0" fontId="12" fillId="0" borderId="33" xfId="0" applyFont="true" applyFill="true" applyBorder="true" applyAlignment="true">
      <alignment horizontal="center" vertical="center"/>
    </xf>
    <xf numFmtId="0" fontId="13" fillId="0" borderId="6" xfId="0" applyNumberFormat="true" applyFont="true" applyFill="true" applyBorder="true" applyAlignment="true" applyProtection="true">
      <alignment horizontal="center" vertical="center" wrapText="true"/>
    </xf>
    <xf numFmtId="0" fontId="0" fillId="0" borderId="0" xfId="0" applyFont="true" applyAlignment="true">
      <alignment horizontal="right" vertical="center"/>
    </xf>
    <xf numFmtId="0" fontId="11" fillId="0" borderId="32" xfId="0" applyFont="true" applyFill="true" applyBorder="true" applyAlignment="true">
      <alignment vertical="center" wrapText="true"/>
    </xf>
    <xf numFmtId="3" fontId="13" fillId="0" borderId="3" xfId="0" applyNumberFormat="true" applyFont="true" applyFill="true" applyBorder="true" applyAlignment="true" applyProtection="true">
      <alignment horizontal="center" vertical="center"/>
    </xf>
    <xf numFmtId="0" fontId="6" fillId="0" borderId="3" xfId="3" applyFont="true" applyFill="true" applyBorder="true" applyAlignment="true">
      <alignment horizontal="left" vertical="center" wrapText="true"/>
    </xf>
    <xf numFmtId="0" fontId="17" fillId="0" borderId="3" xfId="0" applyNumberFormat="true" applyFont="true" applyFill="true" applyBorder="true" applyAlignment="true" applyProtection="true">
      <alignment horizontal="center" vertical="center" wrapText="true"/>
    </xf>
    <xf numFmtId="0" fontId="13" fillId="0" borderId="3" xfId="4" applyFont="true" applyFill="true" applyBorder="true" applyAlignment="true">
      <alignment horizontal="left" vertical="center" wrapText="true"/>
    </xf>
    <xf numFmtId="0" fontId="6" fillId="0" borderId="3" xfId="3" applyFont="true" applyFill="true" applyBorder="true" applyAlignment="true">
      <alignment horizontal="center" vertical="center" wrapText="true"/>
    </xf>
    <xf numFmtId="0" fontId="6" fillId="0" borderId="0" xfId="3" applyFont="true" applyFill="true" applyBorder="true" applyAlignment="true">
      <alignment vertical="center" wrapText="true"/>
    </xf>
    <xf numFmtId="0" fontId="6" fillId="0" borderId="0" xfId="3" applyFont="true" applyFill="true" applyBorder="true" applyAlignment="true">
      <alignment horizontal="center" vertical="center" wrapText="true"/>
    </xf>
    <xf numFmtId="9" fontId="14" fillId="0" borderId="3" xfId="0" applyNumberFormat="true" applyFont="true" applyFill="true" applyBorder="true" applyAlignment="true" applyProtection="true">
      <alignment horizontal="center" vertical="center" wrapText="true"/>
    </xf>
    <xf numFmtId="0" fontId="18" fillId="0" borderId="0" xfId="0" applyNumberFormat="true" applyFont="true" applyFill="true" applyBorder="true" applyAlignment="true" applyProtection="true">
      <alignment horizontal="center" vertical="center"/>
    </xf>
    <xf numFmtId="0" fontId="13" fillId="0" borderId="0" xfId="0" applyFont="true" applyFill="true" applyBorder="true" applyAlignment="true">
      <alignment horizontal="center" vertical="center"/>
    </xf>
    <xf numFmtId="0" fontId="13" fillId="0" borderId="18" xfId="0" applyNumberFormat="true" applyFont="true" applyFill="true" applyBorder="true" applyAlignment="true" applyProtection="true">
      <alignment horizontal="center" vertical="center" wrapText="true"/>
    </xf>
    <xf numFmtId="0" fontId="13" fillId="0" borderId="3" xfId="0" applyFont="true" applyFill="true" applyBorder="true" applyAlignment="true">
      <alignment horizontal="center" vertical="center" wrapText="true"/>
    </xf>
    <xf numFmtId="4" fontId="13" fillId="0" borderId="3" xfId="0" applyNumberFormat="true" applyFont="true" applyFill="true" applyBorder="true" applyAlignment="true" applyProtection="true">
      <alignment horizontal="left" vertical="center"/>
    </xf>
    <xf numFmtId="0" fontId="13" fillId="0" borderId="3" xfId="0" applyNumberFormat="true" applyFont="true" applyFill="true" applyBorder="true" applyAlignment="true" applyProtection="true">
      <alignment horizontal="left" vertical="center" wrapText="true"/>
    </xf>
    <xf numFmtId="0" fontId="13" fillId="0" borderId="7" xfId="0" applyFont="true" applyFill="true" applyBorder="true" applyAlignment="true">
      <alignment horizontal="center" vertical="center"/>
    </xf>
    <xf numFmtId="0" fontId="13" fillId="0" borderId="7" xfId="0" applyNumberFormat="true" applyFont="true" applyFill="true" applyBorder="true" applyAlignment="true" applyProtection="true">
      <alignment horizontal="left" vertical="center"/>
    </xf>
    <xf numFmtId="0" fontId="13" fillId="0" borderId="22" xfId="0" applyNumberFormat="true" applyFont="true" applyFill="true" applyBorder="true" applyAlignment="true" applyProtection="true">
      <alignment horizontal="center" vertical="center"/>
    </xf>
    <xf numFmtId="0" fontId="13" fillId="0" borderId="5" xfId="0" applyNumberFormat="true" applyFont="true" applyFill="true" applyBorder="true" applyAlignment="true" applyProtection="true">
      <alignment horizontal="center" vertical="center" wrapText="true"/>
    </xf>
    <xf numFmtId="0" fontId="13" fillId="0" borderId="0" xfId="0" applyNumberFormat="true" applyFont="true" applyFill="true" applyBorder="true" applyAlignment="true" applyProtection="true">
      <alignment horizontal="center" vertical="center"/>
    </xf>
    <xf numFmtId="0" fontId="13" fillId="0" borderId="20" xfId="0" applyNumberFormat="true" applyFont="true" applyFill="true" applyBorder="true" applyAlignment="true" applyProtection="true">
      <alignment horizontal="center" vertical="center" wrapText="true"/>
    </xf>
    <xf numFmtId="0" fontId="18" fillId="0" borderId="0" xfId="4" applyNumberFormat="true" applyFont="true" applyFill="true" applyAlignment="true" applyProtection="true">
      <alignment horizontal="center" vertical="center"/>
    </xf>
    <xf numFmtId="0" fontId="13" fillId="0" borderId="0" xfId="4" applyFont="true" applyFill="true" applyAlignment="true">
      <alignment horizontal="center" vertical="center"/>
    </xf>
    <xf numFmtId="0" fontId="13" fillId="0" borderId="3" xfId="4" applyFont="true" applyFill="true" applyBorder="true" applyAlignment="true">
      <alignment horizontal="center" vertical="center"/>
    </xf>
    <xf numFmtId="49" fontId="13" fillId="0" borderId="3" xfId="4" applyNumberFormat="true" applyFont="true" applyFill="true" applyBorder="true" applyAlignment="true" applyProtection="true">
      <alignment horizontal="center" vertical="center"/>
    </xf>
    <xf numFmtId="0" fontId="13" fillId="0" borderId="3" xfId="4" applyNumberFormat="true" applyFont="true" applyFill="true" applyBorder="true" applyAlignment="true" applyProtection="true">
      <alignment horizontal="center" vertical="center" wrapText="true"/>
    </xf>
    <xf numFmtId="0" fontId="13" fillId="0" borderId="3" xfId="4" applyNumberFormat="true" applyFont="true" applyFill="true" applyBorder="true" applyAlignment="true" applyProtection="true">
      <alignment horizontal="center" vertical="center"/>
    </xf>
    <xf numFmtId="49" fontId="13" fillId="0" borderId="3" xfId="4" applyNumberFormat="true" applyFont="true" applyFill="true" applyBorder="true" applyAlignment="true" applyProtection="true">
      <alignment horizontal="left" vertical="center" wrapText="true"/>
    </xf>
    <xf numFmtId="0" fontId="13" fillId="0" borderId="3" xfId="4" applyNumberFormat="true" applyFont="true" applyFill="true" applyBorder="true" applyAlignment="true" applyProtection="true">
      <alignment horizontal="left" vertical="center"/>
    </xf>
    <xf numFmtId="0" fontId="13" fillId="0" borderId="2" xfId="4" applyNumberFormat="true" applyFont="true" applyFill="true" applyBorder="true" applyAlignment="true" applyProtection="true">
      <alignment horizontal="center" vertical="center" wrapText="true"/>
    </xf>
    <xf numFmtId="3" fontId="13" fillId="0" borderId="3" xfId="4" applyNumberFormat="true" applyFont="true" applyFill="true" applyBorder="true" applyAlignment="true" applyProtection="true">
      <alignment horizontal="left" vertical="center"/>
    </xf>
    <xf numFmtId="3" fontId="13" fillId="0" borderId="3" xfId="4" applyNumberFormat="true" applyFont="true" applyFill="true" applyBorder="true" applyAlignment="true" applyProtection="true">
      <alignment horizontal="center" vertical="center"/>
    </xf>
    <xf numFmtId="0" fontId="14" fillId="0" borderId="3" xfId="4" applyFont="true" applyFill="true" applyBorder="true" applyAlignment="true">
      <alignment horizontal="left" vertical="center"/>
    </xf>
    <xf numFmtId="49" fontId="13" fillId="0" borderId="20" xfId="4" applyNumberFormat="true" applyFont="true" applyFill="true" applyBorder="true" applyAlignment="true" applyProtection="true">
      <alignment horizontal="left" vertical="center" wrapText="true"/>
    </xf>
    <xf numFmtId="49" fontId="13" fillId="0" borderId="31" xfId="4" applyNumberFormat="true" applyFont="true" applyFill="true" applyBorder="true" applyAlignment="true" applyProtection="true">
      <alignment horizontal="left" vertical="center" wrapText="true"/>
    </xf>
    <xf numFmtId="49" fontId="13" fillId="0" borderId="21" xfId="4" applyNumberFormat="true" applyFont="true" applyFill="true" applyBorder="true" applyAlignment="true" applyProtection="true">
      <alignment horizontal="left" vertical="center" wrapText="true"/>
    </xf>
    <xf numFmtId="0" fontId="14" fillId="0" borderId="1" xfId="0" applyFont="true" applyBorder="true">
      <alignment vertical="center"/>
    </xf>
    <xf numFmtId="0" fontId="19" fillId="0" borderId="1" xfId="0" applyFont="true" applyBorder="true" applyAlignment="true">
      <alignment horizontal="center" vertical="center"/>
    </xf>
    <xf numFmtId="0" fontId="14" fillId="0" borderId="34" xfId="0" applyFont="true" applyBorder="true">
      <alignment vertical="center"/>
    </xf>
    <xf numFmtId="0" fontId="12" fillId="0" borderId="34" xfId="0" applyFont="true" applyBorder="true" applyAlignment="true">
      <alignment horizontal="left" vertical="center"/>
    </xf>
    <xf numFmtId="0" fontId="14" fillId="0" borderId="28" xfId="0" applyFont="true" applyBorder="true">
      <alignment vertical="center"/>
    </xf>
    <xf numFmtId="0" fontId="20" fillId="0" borderId="3" xfId="0" applyFont="true" applyFill="true" applyBorder="true" applyAlignment="true">
      <alignment horizontal="center" vertical="center"/>
    </xf>
    <xf numFmtId="0" fontId="14" fillId="0" borderId="28" xfId="0" applyFont="true" applyBorder="true" applyAlignment="true">
      <alignment vertical="center" wrapText="true"/>
    </xf>
    <xf numFmtId="0" fontId="15" fillId="0" borderId="28" xfId="0" applyFont="true" applyBorder="true">
      <alignment vertical="center"/>
    </xf>
    <xf numFmtId="0" fontId="12" fillId="0" borderId="3" xfId="0" applyFont="true" applyFill="true" applyBorder="true" applyAlignment="true">
      <alignment horizontal="left" vertical="center"/>
    </xf>
    <xf numFmtId="0" fontId="14" fillId="0" borderId="35" xfId="0" applyFont="true" applyBorder="true">
      <alignment vertical="center"/>
    </xf>
    <xf numFmtId="0" fontId="14" fillId="0" borderId="35" xfId="0" applyFont="true" applyBorder="true" applyAlignment="true">
      <alignment vertical="center" wrapText="true"/>
    </xf>
    <xf numFmtId="0" fontId="21" fillId="0" borderId="0" xfId="0" applyFont="true" applyBorder="true" applyAlignment="true">
      <alignment vertical="center" wrapText="true"/>
    </xf>
    <xf numFmtId="0" fontId="14" fillId="0" borderId="1" xfId="0" applyFont="true" applyBorder="true" applyAlignment="true">
      <alignment vertical="center" wrapText="true"/>
    </xf>
    <xf numFmtId="4" fontId="20" fillId="0" borderId="3" xfId="0" applyNumberFormat="true" applyFont="true" applyFill="true" applyBorder="true" applyAlignment="true">
      <alignment horizontal="right" vertical="center"/>
    </xf>
    <xf numFmtId="0" fontId="12" fillId="0" borderId="3" xfId="0" applyFont="true" applyFill="true" applyBorder="true" applyAlignment="true">
      <alignment horizontal="center" vertical="center"/>
    </xf>
    <xf numFmtId="4" fontId="12" fillId="0" borderId="3" xfId="0" applyNumberFormat="true" applyFont="true" applyFill="true" applyBorder="true" applyAlignment="true">
      <alignment horizontal="right" vertical="center"/>
    </xf>
    <xf numFmtId="0" fontId="12" fillId="0" borderId="1" xfId="0" applyFont="true" applyBorder="true" applyAlignment="true">
      <alignment horizontal="right" vertical="center" wrapText="true"/>
    </xf>
    <xf numFmtId="0" fontId="12" fillId="0" borderId="34" xfId="0" applyFont="true" applyBorder="true" applyAlignment="true">
      <alignment horizontal="center" vertical="center"/>
    </xf>
    <xf numFmtId="0" fontId="14" fillId="0" borderId="36" xfId="0" applyFont="true" applyBorder="true">
      <alignment vertical="center"/>
    </xf>
    <xf numFmtId="0" fontId="14" fillId="0" borderId="29" xfId="0" applyFont="true" applyBorder="true">
      <alignment vertical="center"/>
    </xf>
    <xf numFmtId="0" fontId="14" fillId="0" borderId="29" xfId="0" applyFont="true" applyBorder="true" applyAlignment="true">
      <alignment vertical="center" wrapText="true"/>
    </xf>
    <xf numFmtId="0" fontId="15" fillId="0" borderId="29" xfId="0" applyFont="true" applyBorder="true" applyAlignment="true">
      <alignment vertical="center" wrapText="true"/>
    </xf>
    <xf numFmtId="0" fontId="14" fillId="0" borderId="37" xfId="0" applyFont="true" applyBorder="true" applyAlignment="true">
      <alignment vertical="center" wrapText="true"/>
    </xf>
    <xf numFmtId="0" fontId="20" fillId="0" borderId="3" xfId="0" applyFont="true" applyFill="true" applyBorder="true" applyAlignment="true">
      <alignment horizontal="center" vertical="center" wrapText="true"/>
    </xf>
    <xf numFmtId="0" fontId="1" fillId="0" borderId="3" xfId="0" applyFont="true" applyFill="true" applyBorder="true" applyAlignment="true">
      <alignment horizontal="left" vertical="center"/>
    </xf>
    <xf numFmtId="0" fontId="0" fillId="0" borderId="3" xfId="0" applyFont="true" applyBorder="true">
      <alignment vertical="center"/>
    </xf>
    <xf numFmtId="0" fontId="0" fillId="0" borderId="0" xfId="0" applyFont="true" applyFill="true">
      <alignment vertical="center"/>
    </xf>
    <xf numFmtId="0" fontId="0" fillId="0" borderId="0" xfId="0" applyFont="true" applyFill="true" applyAlignment="true">
      <alignment horizontal="center" vertical="center"/>
    </xf>
    <xf numFmtId="0" fontId="14" fillId="0" borderId="1" xfId="0" applyFont="true" applyFill="true" applyBorder="true">
      <alignment vertical="center"/>
    </xf>
    <xf numFmtId="0" fontId="19" fillId="0" borderId="1" xfId="0" applyFont="true" applyFill="true" applyBorder="true" applyAlignment="true">
      <alignment horizontal="center" vertical="center"/>
    </xf>
    <xf numFmtId="0" fontId="14" fillId="0" borderId="34" xfId="0" applyFont="true" applyFill="true" applyBorder="true">
      <alignment vertical="center"/>
    </xf>
    <xf numFmtId="0" fontId="12" fillId="0" borderId="34" xfId="0" applyFont="true" applyFill="true" applyBorder="true" applyAlignment="true">
      <alignment horizontal="left" vertical="center"/>
    </xf>
    <xf numFmtId="0" fontId="14" fillId="0" borderId="28" xfId="0" applyFont="true" applyFill="true" applyBorder="true" applyAlignment="true">
      <alignment vertical="center" wrapText="true"/>
    </xf>
    <xf numFmtId="0" fontId="15" fillId="0" borderId="28" xfId="0" applyFont="true" applyFill="true" applyBorder="true">
      <alignment vertical="center"/>
    </xf>
    <xf numFmtId="0" fontId="14" fillId="0" borderId="28" xfId="0" applyFont="true" applyFill="true" applyBorder="true">
      <alignment vertical="center"/>
    </xf>
    <xf numFmtId="49" fontId="12" fillId="0" borderId="3" xfId="0" applyNumberFormat="true" applyFont="true" applyFill="true" applyBorder="true" applyAlignment="true">
      <alignment horizontal="center" vertical="center"/>
    </xf>
    <xf numFmtId="49" fontId="20" fillId="0" borderId="3" xfId="0" applyNumberFormat="true" applyFont="true" applyFill="true" applyBorder="true" applyAlignment="true">
      <alignment horizontal="center" vertical="center"/>
    </xf>
    <xf numFmtId="0" fontId="14" fillId="0" borderId="35" xfId="0" applyFont="true" applyFill="true" applyBorder="true">
      <alignment vertical="center"/>
    </xf>
    <xf numFmtId="0" fontId="14" fillId="0" borderId="35" xfId="0" applyFont="true" applyFill="true" applyBorder="true" applyAlignment="true">
      <alignment vertical="center" wrapText="true"/>
    </xf>
    <xf numFmtId="0" fontId="21" fillId="0" borderId="0" xfId="0" applyFont="true" applyFill="true" applyBorder="true" applyAlignment="true">
      <alignment horizontal="center" vertical="center" wrapText="true"/>
    </xf>
    <xf numFmtId="0" fontId="21" fillId="0" borderId="0" xfId="0" applyFont="true" applyFill="true" applyBorder="true" applyAlignment="true">
      <alignment vertical="center" wrapText="true"/>
    </xf>
    <xf numFmtId="0" fontId="12" fillId="0" borderId="1" xfId="0" applyFont="true" applyFill="true" applyBorder="true" applyAlignment="true">
      <alignment horizontal="right" vertical="center" wrapText="true"/>
    </xf>
    <xf numFmtId="0" fontId="12" fillId="0" borderId="34" xfId="0" applyFont="true" applyFill="true" applyBorder="true" applyAlignment="true">
      <alignment horizontal="center" vertical="center"/>
    </xf>
    <xf numFmtId="0" fontId="14" fillId="0" borderId="36" xfId="0" applyFont="true" applyFill="true" applyBorder="true">
      <alignment vertical="center"/>
    </xf>
    <xf numFmtId="0" fontId="14" fillId="0" borderId="29" xfId="0" applyFont="true" applyFill="true" applyBorder="true">
      <alignment vertical="center"/>
    </xf>
    <xf numFmtId="0" fontId="14" fillId="0" borderId="29" xfId="0" applyFont="true" applyFill="true" applyBorder="true" applyAlignment="true">
      <alignment vertical="center" wrapText="true"/>
    </xf>
    <xf numFmtId="0" fontId="15" fillId="0" borderId="29" xfId="0" applyFont="true" applyFill="true" applyBorder="true" applyAlignment="true">
      <alignment vertical="center" wrapText="true"/>
    </xf>
    <xf numFmtId="0" fontId="0" fillId="0" borderId="3" xfId="0" applyFont="true" applyFill="true" applyBorder="true" applyAlignment="true">
      <alignment horizontal="center" vertical="center"/>
    </xf>
    <xf numFmtId="0" fontId="1" fillId="2" borderId="3" xfId="0" applyFont="true" applyFill="true" applyBorder="true" applyAlignment="true">
      <alignment horizontal="center" vertical="center"/>
    </xf>
    <xf numFmtId="177" fontId="0" fillId="0" borderId="3" xfId="0" applyNumberFormat="true" applyFont="true" applyFill="true" applyBorder="true">
      <alignment vertical="center"/>
    </xf>
    <xf numFmtId="0" fontId="14" fillId="0" borderId="35" xfId="0" applyFont="true" applyFill="true" applyBorder="true" applyAlignment="true">
      <alignment horizontal="center" vertical="center" wrapText="true"/>
    </xf>
    <xf numFmtId="0" fontId="14" fillId="0" borderId="37" xfId="0" applyFont="true" applyFill="true" applyBorder="true" applyAlignment="true">
      <alignment vertical="center" wrapText="true"/>
    </xf>
    <xf numFmtId="0" fontId="0" fillId="0" borderId="0" xfId="0" applyFont="true" applyFill="true" applyAlignment="true">
      <alignment vertical="center"/>
    </xf>
    <xf numFmtId="0" fontId="1" fillId="0" borderId="1" xfId="0" applyFont="true" applyFill="true" applyBorder="true" applyAlignment="true">
      <alignment vertical="center"/>
    </xf>
    <xf numFmtId="0" fontId="7" fillId="0" borderId="1" xfId="0" applyFont="true" applyFill="true" applyBorder="true" applyAlignment="true">
      <alignment vertical="center" wrapText="true"/>
    </xf>
    <xf numFmtId="0" fontId="2" fillId="0" borderId="1" xfId="0" applyFont="true" applyFill="true" applyBorder="true" applyAlignment="true">
      <alignment vertical="center"/>
    </xf>
    <xf numFmtId="0" fontId="22" fillId="0" borderId="1" xfId="0" applyFont="true" applyFill="true" applyBorder="true" applyAlignment="true">
      <alignment horizontal="center" vertical="center"/>
    </xf>
    <xf numFmtId="0" fontId="2" fillId="0" borderId="34" xfId="0" applyFont="true" applyFill="true" applyBorder="true" applyAlignment="true">
      <alignment vertical="center"/>
    </xf>
    <xf numFmtId="0" fontId="1" fillId="0" borderId="34" xfId="0" applyFont="true" applyFill="true" applyBorder="true" applyAlignment="true">
      <alignment horizontal="left" vertical="center"/>
    </xf>
    <xf numFmtId="0" fontId="2" fillId="0" borderId="28" xfId="0" applyFont="true" applyFill="true" applyBorder="true" applyAlignment="true">
      <alignment vertical="center"/>
    </xf>
    <xf numFmtId="0" fontId="23" fillId="0" borderId="3" xfId="0" applyFont="true" applyFill="true" applyBorder="true" applyAlignment="true">
      <alignment horizontal="center" vertical="center"/>
    </xf>
    <xf numFmtId="0" fontId="24" fillId="0" borderId="0" xfId="0" applyFont="true" applyFill="true" applyBorder="true" applyAlignment="true">
      <alignment vertical="center" wrapText="true"/>
    </xf>
    <xf numFmtId="0" fontId="1" fillId="0" borderId="3" xfId="0" applyFont="true" applyFill="true" applyBorder="true" applyAlignment="true">
      <alignment horizontal="center" vertical="center"/>
    </xf>
    <xf numFmtId="0" fontId="1" fillId="0" borderId="3" xfId="0" applyFont="true" applyFill="true" applyBorder="true" applyAlignment="true">
      <alignment horizontal="center" vertical="center" wrapText="true"/>
    </xf>
    <xf numFmtId="49" fontId="1" fillId="0" borderId="3" xfId="0" applyNumberFormat="true" applyFont="true" applyFill="true" applyBorder="true" applyAlignment="true">
      <alignment horizontal="center" vertical="center" wrapText="true"/>
    </xf>
    <xf numFmtId="0" fontId="2" fillId="0" borderId="0" xfId="0" applyFont="true" applyFill="true" applyAlignment="true">
      <alignment vertical="center"/>
    </xf>
    <xf numFmtId="0" fontId="2" fillId="0" borderId="35" xfId="0" applyFont="true" applyFill="true" applyBorder="true" applyAlignment="true">
      <alignment vertical="center"/>
    </xf>
    <xf numFmtId="0" fontId="7" fillId="0" borderId="35" xfId="0" applyFont="true" applyFill="true" applyBorder="true" applyAlignment="true">
      <alignment vertical="center" wrapText="true"/>
    </xf>
    <xf numFmtId="0" fontId="25" fillId="0" borderId="1" xfId="0" applyFont="true" applyFill="true" applyBorder="true" applyAlignment="true">
      <alignment horizontal="right" vertical="center" wrapText="true"/>
    </xf>
    <xf numFmtId="0" fontId="1" fillId="0" borderId="34" xfId="0" applyFont="true" applyFill="true" applyBorder="true" applyAlignment="true">
      <alignment horizontal="right" vertical="center"/>
    </xf>
    <xf numFmtId="4" fontId="23" fillId="0" borderId="3" xfId="0" applyNumberFormat="true" applyFont="true" applyFill="true" applyBorder="true" applyAlignment="true">
      <alignment horizontal="right" vertical="center"/>
    </xf>
    <xf numFmtId="4" fontId="1" fillId="0" borderId="3" xfId="0" applyNumberFormat="true" applyFont="true" applyFill="true" applyBorder="true" applyAlignment="true">
      <alignment horizontal="right" vertical="center"/>
    </xf>
    <xf numFmtId="49" fontId="12" fillId="0" borderId="3" xfId="0" applyNumberFormat="true" applyFont="true" applyFill="true" applyBorder="true" applyAlignment="true" applyProtection="true">
      <alignment vertical="center" wrapText="true"/>
    </xf>
    <xf numFmtId="0" fontId="1" fillId="0" borderId="3" xfId="0" applyFont="true" applyFill="true" applyBorder="true" applyAlignment="true">
      <alignment horizontal="left" vertical="center" wrapText="true"/>
    </xf>
    <xf numFmtId="0" fontId="7" fillId="0" borderId="29" xfId="0" applyFont="true" applyFill="true" applyBorder="true" applyAlignment="true">
      <alignment vertical="center" wrapText="true"/>
    </xf>
    <xf numFmtId="0" fontId="7" fillId="0" borderId="37" xfId="0" applyFont="true" applyFill="true" applyBorder="true" applyAlignment="true">
      <alignment vertical="center" wrapText="true"/>
    </xf>
    <xf numFmtId="0" fontId="2" fillId="0" borderId="28" xfId="0" applyFont="true" applyFill="true" applyBorder="true" applyAlignment="true">
      <alignment vertical="center" wrapText="true"/>
    </xf>
    <xf numFmtId="0" fontId="26" fillId="0" borderId="28" xfId="0" applyFont="true" applyFill="true" applyBorder="true" applyAlignment="true">
      <alignment vertical="center"/>
    </xf>
    <xf numFmtId="0" fontId="1" fillId="0" borderId="1" xfId="0" applyFont="true" applyFill="true" applyBorder="true" applyAlignment="true">
      <alignment horizontal="right" vertical="center" wrapText="true"/>
    </xf>
    <xf numFmtId="0" fontId="7" fillId="0" borderId="34" xfId="0" applyFont="true" applyFill="true" applyBorder="true" applyAlignment="true">
      <alignment vertical="center" wrapText="true"/>
    </xf>
    <xf numFmtId="0" fontId="23" fillId="0" borderId="3" xfId="0" applyFont="true" applyFill="true" applyBorder="true" applyAlignment="true">
      <alignment horizontal="center" vertical="center" wrapText="true"/>
    </xf>
    <xf numFmtId="0" fontId="27" fillId="0" borderId="3" xfId="0" applyFont="true" applyBorder="true" applyAlignment="true">
      <alignment horizontal="right" vertical="center"/>
    </xf>
    <xf numFmtId="0" fontId="1" fillId="2" borderId="3" xfId="0" applyFont="true" applyFill="true" applyBorder="true" applyAlignment="true">
      <alignment horizontal="left" vertical="center"/>
    </xf>
    <xf numFmtId="4" fontId="25" fillId="0" borderId="3" xfId="0" applyNumberFormat="true" applyFont="true" applyBorder="true" applyAlignment="true">
      <alignment horizontal="right" vertical="center"/>
    </xf>
    <xf numFmtId="0" fontId="2" fillId="0" borderId="29" xfId="0" applyFont="true" applyFill="true" applyBorder="true" applyAlignment="true">
      <alignment vertical="center"/>
    </xf>
    <xf numFmtId="0" fontId="2" fillId="0" borderId="29" xfId="0" applyFont="true" applyFill="true" applyBorder="true" applyAlignment="true">
      <alignment vertical="center" wrapText="true"/>
    </xf>
    <xf numFmtId="0" fontId="26" fillId="0" borderId="29" xfId="0" applyFont="true" applyFill="true" applyBorder="true" applyAlignment="true">
      <alignment vertical="center" wrapText="true"/>
    </xf>
    <xf numFmtId="0" fontId="0" fillId="0" borderId="3" xfId="0" applyFont="true" applyFill="true" applyBorder="true" applyAlignment="true">
      <alignment vertical="center"/>
    </xf>
    <xf numFmtId="0" fontId="12" fillId="0" borderId="1" xfId="0" applyFont="true" applyFill="true" applyBorder="true">
      <alignment vertical="center"/>
    </xf>
    <xf numFmtId="0" fontId="24" fillId="0" borderId="1" xfId="0" applyFont="true" applyFill="true" applyBorder="true" applyAlignment="true">
      <alignment vertical="center" wrapText="true"/>
    </xf>
    <xf numFmtId="49" fontId="13" fillId="0" borderId="3" xfId="0" applyNumberFormat="true" applyFont="true" applyFill="true" applyBorder="true" applyAlignment="true">
      <alignment horizontal="center" vertical="center"/>
    </xf>
    <xf numFmtId="0" fontId="24" fillId="0" borderId="35" xfId="0" applyFont="true" applyFill="true" applyBorder="true" applyAlignment="true">
      <alignment vertical="center" wrapText="true"/>
    </xf>
    <xf numFmtId="0" fontId="24" fillId="0" borderId="34" xfId="0" applyFont="true" applyFill="true" applyBorder="true" applyAlignment="true">
      <alignment vertical="center" wrapText="true"/>
    </xf>
    <xf numFmtId="0" fontId="12" fillId="0" borderId="34" xfId="0" applyFont="true" applyFill="true" applyBorder="true" applyAlignment="true">
      <alignment horizontal="right" vertical="center"/>
    </xf>
    <xf numFmtId="0" fontId="28" fillId="2" borderId="3" xfId="0" applyFont="true" applyFill="true" applyBorder="true" applyAlignment="true">
      <alignment horizontal="left" vertical="center"/>
    </xf>
    <xf numFmtId="0" fontId="29" fillId="0" borderId="3" xfId="0" applyFont="true" applyBorder="true" applyAlignment="true">
      <alignment horizontal="right" vertical="center"/>
    </xf>
    <xf numFmtId="4" fontId="13" fillId="0" borderId="3" xfId="0" applyNumberFormat="true" applyFont="true" applyFill="true" applyBorder="true" applyAlignment="true">
      <alignment horizontal="right" vertical="center"/>
    </xf>
    <xf numFmtId="0" fontId="28" fillId="0" borderId="3" xfId="0" applyFont="true" applyBorder="true" applyAlignment="true">
      <alignment horizontal="left" vertical="center"/>
    </xf>
    <xf numFmtId="0" fontId="14" fillId="0" borderId="34" xfId="0" applyFont="true" applyFill="true" applyBorder="true" applyAlignment="true">
      <alignment vertical="center" wrapText="true"/>
    </xf>
    <xf numFmtId="4" fontId="29" fillId="0" borderId="3" xfId="0" applyNumberFormat="true" applyFont="true" applyBorder="true" applyAlignment="true">
      <alignment horizontal="right" vertical="center"/>
    </xf>
    <xf numFmtId="0" fontId="30" fillId="0" borderId="1" xfId="0" applyFont="true" applyFill="true" applyBorder="true" applyAlignment="true">
      <alignment horizontal="right" vertical="center" wrapText="true"/>
    </xf>
    <xf numFmtId="0" fontId="24" fillId="0" borderId="28" xfId="0" applyFont="true" applyFill="true" applyBorder="true" applyAlignment="true">
      <alignment vertical="center" wrapText="true"/>
    </xf>
    <xf numFmtId="0" fontId="24" fillId="0" borderId="36" xfId="0" applyFont="true" applyFill="true" applyBorder="true" applyAlignment="true">
      <alignment vertical="center" wrapText="true"/>
    </xf>
    <xf numFmtId="0" fontId="24" fillId="0" borderId="29" xfId="0" applyFont="true" applyFill="true" applyBorder="true" applyAlignment="true">
      <alignment vertical="center" wrapText="true"/>
    </xf>
    <xf numFmtId="0" fontId="24" fillId="0" borderId="37" xfId="0" applyFont="true" applyFill="true" applyBorder="true" applyAlignment="true">
      <alignment vertical="center" wrapText="true"/>
    </xf>
    <xf numFmtId="0" fontId="25" fillId="0" borderId="1" xfId="0" applyFont="true" applyFill="true" applyBorder="true" applyAlignment="true">
      <alignment vertical="center"/>
    </xf>
    <xf numFmtId="0" fontId="7" fillId="0" borderId="1" xfId="0" applyFont="true" applyFill="true" applyBorder="true" applyAlignment="true">
      <alignment vertical="center"/>
    </xf>
    <xf numFmtId="0" fontId="31" fillId="0" borderId="1" xfId="0" applyFont="true" applyFill="true" applyBorder="true" applyAlignment="true">
      <alignment horizontal="center" vertical="center"/>
    </xf>
    <xf numFmtId="0" fontId="7" fillId="0" borderId="34" xfId="0" applyFont="true" applyFill="true" applyBorder="true" applyAlignment="true">
      <alignment vertical="center"/>
    </xf>
    <xf numFmtId="0" fontId="7" fillId="0" borderId="28" xfId="0" applyFont="true" applyFill="true" applyBorder="true" applyAlignment="true">
      <alignment vertical="center"/>
    </xf>
    <xf numFmtId="0" fontId="1" fillId="0" borderId="3" xfId="0" applyFont="true" applyBorder="true" applyAlignment="true">
      <alignment horizontal="right" vertical="center"/>
    </xf>
    <xf numFmtId="0" fontId="7" fillId="0" borderId="35" xfId="0" applyFont="true" applyFill="true" applyBorder="true" applyAlignment="true">
      <alignment vertical="center"/>
    </xf>
    <xf numFmtId="0" fontId="25" fillId="0" borderId="1" xfId="0" applyFont="true" applyFill="true" applyBorder="true" applyAlignment="true">
      <alignment horizontal="right" vertical="center"/>
    </xf>
    <xf numFmtId="0" fontId="25" fillId="0" borderId="34" xfId="0" applyFont="true" applyFill="true" applyBorder="true" applyAlignment="true">
      <alignment horizontal="center" vertical="center"/>
    </xf>
    <xf numFmtId="4" fontId="1" fillId="0" borderId="3" xfId="0" applyNumberFormat="true" applyFont="true" applyBorder="true" applyAlignment="true">
      <alignment horizontal="right" vertical="center"/>
    </xf>
    <xf numFmtId="0" fontId="7" fillId="0" borderId="28" xfId="0" applyFont="true" applyFill="true" applyBorder="true" applyAlignment="true">
      <alignment vertical="center" wrapText="true"/>
    </xf>
    <xf numFmtId="0" fontId="7" fillId="0" borderId="36" xfId="0" applyFont="true" applyFill="true" applyBorder="true" applyAlignment="true">
      <alignment vertical="center" wrapText="true"/>
    </xf>
    <xf numFmtId="49" fontId="12" fillId="0" borderId="3" xfId="0" applyNumberFormat="true" applyFont="true" applyFill="true" applyBorder="true" applyAlignment="true">
      <alignment horizontal="left" vertical="center"/>
    </xf>
    <xf numFmtId="0" fontId="14" fillId="0" borderId="1" xfId="0" applyFont="true" applyFill="true" applyBorder="true" applyAlignment="true">
      <alignment vertical="center" wrapText="true"/>
    </xf>
    <xf numFmtId="0" fontId="25" fillId="0" borderId="3" xfId="0" applyFont="true" applyBorder="true" applyAlignment="true">
      <alignment horizontal="right" vertical="center"/>
    </xf>
    <xf numFmtId="4" fontId="1" fillId="2" borderId="3" xfId="0" applyNumberFormat="true" applyFont="true" applyFill="true" applyBorder="true" applyAlignment="true">
      <alignment horizontal="right" vertical="center"/>
    </xf>
    <xf numFmtId="0" fontId="23" fillId="0" borderId="38" xfId="0" applyFont="true" applyFill="true" applyBorder="true" applyAlignment="true">
      <alignment horizontal="center" vertical="center"/>
    </xf>
    <xf numFmtId="0" fontId="20" fillId="0" borderId="2" xfId="0" applyFont="true" applyFill="true" applyBorder="true" applyAlignment="true">
      <alignment horizontal="center" vertical="center"/>
    </xf>
    <xf numFmtId="0" fontId="32" fillId="0" borderId="39" xfId="0" applyFont="true" applyBorder="true" applyAlignment="true">
      <alignment horizontal="right" vertical="center"/>
    </xf>
    <xf numFmtId="0" fontId="28" fillId="0" borderId="3" xfId="0" applyFont="true" applyBorder="true" applyAlignment="true">
      <alignment horizontal="left" vertical="center" wrapText="true"/>
    </xf>
    <xf numFmtId="0" fontId="28" fillId="0" borderId="3" xfId="0" applyFont="true" applyBorder="true" applyAlignment="true">
      <alignment horizontal="right" vertical="center"/>
    </xf>
    <xf numFmtId="4" fontId="20" fillId="0" borderId="2" xfId="0" applyNumberFormat="true" applyFont="true" applyFill="true" applyBorder="true" applyAlignment="true">
      <alignment horizontal="right" vertical="center"/>
    </xf>
    <xf numFmtId="0" fontId="33" fillId="0" borderId="28" xfId="0" applyFont="true" applyFill="true" applyBorder="true" applyAlignment="true">
      <alignment vertical="center" wrapText="true"/>
    </xf>
    <xf numFmtId="0" fontId="33" fillId="0" borderId="3" xfId="0" applyFont="true" applyFill="true" applyBorder="true" applyAlignment="true">
      <alignment vertical="center" wrapText="true"/>
    </xf>
    <xf numFmtId="0" fontId="34" fillId="0" borderId="28" xfId="0" applyFont="true" applyFill="true" applyBorder="true" applyAlignment="true">
      <alignment vertical="center" wrapText="true"/>
    </xf>
    <xf numFmtId="0" fontId="33" fillId="0" borderId="35" xfId="0" applyFont="true" applyFill="true" applyBorder="true" applyAlignment="true">
      <alignment vertical="center" wrapText="true"/>
    </xf>
    <xf numFmtId="0" fontId="33" fillId="0" borderId="29" xfId="0" applyFont="true" applyFill="true" applyBorder="true" applyAlignment="true">
      <alignment vertical="center" wrapText="true"/>
    </xf>
    <xf numFmtId="0" fontId="34" fillId="0" borderId="29" xfId="0" applyFont="true" applyFill="true" applyBorder="true" applyAlignment="true">
      <alignment vertical="center" wrapText="true"/>
    </xf>
    <xf numFmtId="0" fontId="7" fillId="0" borderId="40" xfId="0" applyFont="true" applyFill="true" applyBorder="true" applyAlignment="true">
      <alignment vertical="center" wrapText="true"/>
    </xf>
    <xf numFmtId="0" fontId="35" fillId="0" borderId="0" xfId="0" applyFont="true" applyFill="true" applyAlignment="true">
      <alignment vertical="center"/>
    </xf>
    <xf numFmtId="0" fontId="36" fillId="0" borderId="0" xfId="0" applyFont="true" applyBorder="true" applyAlignment="true">
      <alignment horizontal="center" vertical="center" wrapText="true"/>
    </xf>
    <xf numFmtId="176" fontId="19" fillId="0" borderId="0" xfId="0" applyNumberFormat="true" applyFont="true" applyBorder="true" applyAlignment="true">
      <alignment horizontal="center" vertical="center" wrapText="true"/>
    </xf>
    <xf numFmtId="0" fontId="8" fillId="0" borderId="3" xfId="0" applyFont="true" applyFill="true" applyBorder="true" applyAlignment="true" quotePrefix="true">
      <alignment horizontal="left" vertical="center" wrapText="true"/>
    </xf>
  </cellXfs>
  <cellStyles count="60">
    <cellStyle name="常规" xfId="0" builtinId="0"/>
    <cellStyle name="常规 33" xfId="1"/>
    <cellStyle name="常规 29" xfId="2"/>
    <cellStyle name="常规 4" xfId="3"/>
    <cellStyle name="常规 2" xfId="4"/>
    <cellStyle name="常规 38" xfId="5"/>
    <cellStyle name="常规 43" xfId="6"/>
    <cellStyle name="常规 42" xfId="7"/>
    <cellStyle name="常规 32" xfId="8"/>
    <cellStyle name="常规 31" xfId="9"/>
    <cellStyle name="常规 30" xfId="10"/>
    <cellStyle name="常规 40" xfId="11"/>
    <cellStyle name="60% - 强调文字颜色 6" xfId="12" builtinId="52"/>
    <cellStyle name="20% - 强调文字颜色 6" xfId="13" builtinId="50"/>
    <cellStyle name="输出" xfId="14" builtinId="21"/>
    <cellStyle name="检查单元格" xfId="15" builtinId="23"/>
    <cellStyle name="差" xfId="16" builtinId="27"/>
    <cellStyle name="标题 1" xfId="17" builtinId="16"/>
    <cellStyle name="解释性文本" xfId="18" builtinId="53"/>
    <cellStyle name="标题 2" xfId="19" builtinId="17"/>
    <cellStyle name="40% - 强调文字颜色 5" xfId="20" builtinId="47"/>
    <cellStyle name="千位分隔[0]" xfId="21" builtinId="6"/>
    <cellStyle name="40% - 强调文字颜色 6" xfId="22" builtinId="51"/>
    <cellStyle name="超链接" xfId="23" builtinId="8"/>
    <cellStyle name="强调文字颜色 5" xfId="24" builtinId="45"/>
    <cellStyle name="标题 3" xfId="25" builtinId="18"/>
    <cellStyle name="汇总" xfId="26" builtinId="25"/>
    <cellStyle name="20% - 强调文字颜色 1" xfId="27" builtinId="30"/>
    <cellStyle name="40% - 强调文字颜色 1" xfId="28" builtinId="31"/>
    <cellStyle name="强调文字颜色 6" xfId="29" builtinId="49"/>
    <cellStyle name="千位分隔" xfId="30" builtinId="3"/>
    <cellStyle name="标题" xfId="31" builtinId="15"/>
    <cellStyle name="已访问的超链接" xfId="32" builtinId="9"/>
    <cellStyle name="40% - 强调文字颜色 4" xfId="33" builtinId="43"/>
    <cellStyle name="链接单元格" xfId="34" builtinId="24"/>
    <cellStyle name="标题 4" xfId="35" builtinId="19"/>
    <cellStyle name="20% - 强调文字颜色 2" xfId="36" builtinId="34"/>
    <cellStyle name="货币[0]" xfId="37" builtinId="7"/>
    <cellStyle name="警告文本" xfId="38" builtinId="11"/>
    <cellStyle name="40% - 强调文字颜色 2" xfId="39" builtinId="35"/>
    <cellStyle name="注释" xfId="40" builtinId="10"/>
    <cellStyle name="60% - 强调文字颜色 3" xfId="41" builtinId="40"/>
    <cellStyle name="好" xfId="42" builtinId="26"/>
    <cellStyle name="20% - 强调文字颜色 5" xfId="43" builtinId="46"/>
    <cellStyle name="适中" xfId="44" builtinId="28"/>
    <cellStyle name="计算" xfId="45" builtinId="22"/>
    <cellStyle name="强调文字颜色 1" xfId="46" builtinId="29"/>
    <cellStyle name="60% - 强调文字颜色 4" xfId="47" builtinId="44"/>
    <cellStyle name="60% - 强调文字颜色 1" xfId="48" builtinId="32"/>
    <cellStyle name="强调文字颜色 2" xfId="49" builtinId="33"/>
    <cellStyle name="60% - 强调文字颜色 5" xfId="50" builtinId="48"/>
    <cellStyle name="百分比" xfId="51" builtinId="5"/>
    <cellStyle name="60% - 强调文字颜色 2" xfId="52" builtinId="36"/>
    <cellStyle name="货币" xfId="53" builtinId="4"/>
    <cellStyle name="强调文字颜色 3" xfId="54" builtinId="37"/>
    <cellStyle name="20% - 强调文字颜色 3" xfId="55" builtinId="38"/>
    <cellStyle name="输入" xfId="56" builtinId="20"/>
    <cellStyle name="40% - 强调文字颜色 3" xfId="57" builtinId="39"/>
    <cellStyle name="强调文字颜色 4" xfId="58" builtinId="41"/>
    <cellStyle name="20% - 强调文字颜色 4" xfId="5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7" Type="http://schemas.openxmlformats.org/officeDocument/2006/relationships/sharedStrings" Target="sharedStrings.xml"/><Relationship Id="rId36" Type="http://schemas.openxmlformats.org/officeDocument/2006/relationships/styles" Target="styles.xml"/><Relationship Id="rId35" Type="http://schemas.openxmlformats.org/officeDocument/2006/relationships/theme" Target="theme/theme1.xml"/><Relationship Id="rId34" Type="http://schemas.openxmlformats.org/officeDocument/2006/relationships/externalLink" Target="externalLinks/externalLink13.xml"/><Relationship Id="rId33" Type="http://schemas.openxmlformats.org/officeDocument/2006/relationships/externalLink" Target="externalLinks/externalLink12.xml"/><Relationship Id="rId32" Type="http://schemas.openxmlformats.org/officeDocument/2006/relationships/externalLink" Target="externalLinks/externalLink11.xml"/><Relationship Id="rId31" Type="http://schemas.openxmlformats.org/officeDocument/2006/relationships/externalLink" Target="externalLinks/externalLink10.xml"/><Relationship Id="rId30" Type="http://schemas.openxmlformats.org/officeDocument/2006/relationships/externalLink" Target="externalLinks/externalLink9.xml"/><Relationship Id="rId3" Type="http://schemas.openxmlformats.org/officeDocument/2006/relationships/worksheet" Target="worksheets/sheet3.xml"/><Relationship Id="rId29" Type="http://schemas.openxmlformats.org/officeDocument/2006/relationships/externalLink" Target="externalLinks/externalLink8.xml"/><Relationship Id="rId28" Type="http://schemas.openxmlformats.org/officeDocument/2006/relationships/externalLink" Target="externalLinks/externalLink7.xml"/><Relationship Id="rId27" Type="http://schemas.openxmlformats.org/officeDocument/2006/relationships/externalLink" Target="externalLinks/externalLink6.xml"/><Relationship Id="rId26" Type="http://schemas.openxmlformats.org/officeDocument/2006/relationships/externalLink" Target="externalLinks/externalLink5.xml"/><Relationship Id="rId25" Type="http://schemas.openxmlformats.org/officeDocument/2006/relationships/externalLink" Target="externalLinks/externalLink4.xml"/><Relationship Id="rId24" Type="http://schemas.openxmlformats.org/officeDocument/2006/relationships/externalLink" Target="externalLinks/externalLink3.xml"/><Relationship Id="rId23" Type="http://schemas.openxmlformats.org/officeDocument/2006/relationships/externalLink" Target="externalLinks/externalLink2.xml"/><Relationship Id="rId22" Type="http://schemas.openxmlformats.org/officeDocument/2006/relationships/externalLink" Target="externalLinks/externalLink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  0705 &#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edia/&#375;/&#20132;&#36890;2024&#39044;&#31639;&#20844;&#24320;//&#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edia/&#375;/&#20132;&#36890;2024&#39044;&#31639;&#20844;&#24320;//&#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edia/&#375;/&#20132;&#36890;2024&#39044;&#31639;&#20844;&#24320;//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E:/&#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edia/&#375;/&#20132;&#36890;2024&#39044;&#31639;&#20844;&#24320;///home/user/Desktop/20220308/2022&#24180;3&#26376;/2022&#24180;3&#26376;&#31532;1&#21608;/20220302-&#21046;&#20316;&#39044;&#20915;&#31639;&#20844;&#24320;&#25805;&#20316;&#26679;&#34920;/03-&#27719;&#24635;/I:/Documents and Settings/Administrator/Local Settings/Temporary Internet 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3"/>
  <sheetViews>
    <sheetView tabSelected="1" workbookViewId="0">
      <selection activeCell="A3" sqref="A3"/>
    </sheetView>
  </sheetViews>
  <sheetFormatPr defaultColWidth="9" defaultRowHeight="14.25" outlineLevelRow="2"/>
  <cols>
    <col min="1" max="1" width="123.125" style="304" customWidth="true"/>
    <col min="2" max="16384" width="9" style="304"/>
  </cols>
  <sheetData>
    <row r="1" ht="137" customHeight="true" spans="1:1">
      <c r="A1" s="305" t="s">
        <v>0</v>
      </c>
    </row>
    <row r="2" ht="96" customHeight="true" spans="1:1">
      <c r="A2" s="305" t="s">
        <v>1</v>
      </c>
    </row>
    <row r="3" ht="60" customHeight="true" spans="1:1">
      <c r="A3" s="306">
        <v>45356</v>
      </c>
    </row>
  </sheetData>
  <printOptions horizontalCentered="true"/>
  <pageMargins left="0.590277777777778" right="0.590277777777778" top="3.54305555555556" bottom="0.786805555555556" header="0.5" footer="0.5"/>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6"/>
  <sheetViews>
    <sheetView workbookViewId="0">
      <pane ySplit="6" topLeftCell="A7" activePane="bottomLeft" state="frozen"/>
      <selection/>
      <selection pane="bottomLeft" activeCell="E27" sqref="E27"/>
    </sheetView>
  </sheetViews>
  <sheetFormatPr defaultColWidth="10" defaultRowHeight="13.5"/>
  <cols>
    <col min="1" max="1" width="1.53333333333333" customWidth="true"/>
    <col min="2" max="2" width="11.875" customWidth="true"/>
    <col min="3" max="3" width="28.875" customWidth="true"/>
    <col min="4" max="9" width="14.75" customWidth="true"/>
    <col min="10" max="10" width="1.53333333333333" customWidth="true"/>
    <col min="11" max="11" width="9.76666666666667" customWidth="true"/>
  </cols>
  <sheetData>
    <row r="1" ht="25" customHeight="true" spans="1:10">
      <c r="A1" s="170"/>
      <c r="B1" s="60"/>
      <c r="C1" s="181"/>
      <c r="D1" s="182"/>
      <c r="E1" s="182"/>
      <c r="F1" s="182"/>
      <c r="G1" s="182"/>
      <c r="H1" s="182"/>
      <c r="I1" s="186" t="s">
        <v>287</v>
      </c>
      <c r="J1" s="174"/>
    </row>
    <row r="2" ht="22.8" customHeight="true" spans="1:10">
      <c r="A2" s="170"/>
      <c r="B2" s="171" t="s">
        <v>288</v>
      </c>
      <c r="C2" s="171"/>
      <c r="D2" s="171"/>
      <c r="E2" s="171"/>
      <c r="F2" s="171"/>
      <c r="G2" s="171"/>
      <c r="H2" s="171"/>
      <c r="I2" s="171"/>
      <c r="J2" s="174" t="s">
        <v>3</v>
      </c>
    </row>
    <row r="3" ht="19.55" customHeight="true" spans="1:10">
      <c r="A3" s="172"/>
      <c r="B3" s="173" t="s">
        <v>5</v>
      </c>
      <c r="C3" s="173"/>
      <c r="D3" s="187"/>
      <c r="E3" s="187"/>
      <c r="F3" s="187"/>
      <c r="G3" s="187"/>
      <c r="H3" s="187"/>
      <c r="I3" s="187" t="s">
        <v>6</v>
      </c>
      <c r="J3" s="188"/>
    </row>
    <row r="4" ht="24.4" customHeight="true" spans="1:10">
      <c r="A4" s="174"/>
      <c r="B4" s="175" t="s">
        <v>289</v>
      </c>
      <c r="C4" s="175" t="s">
        <v>76</v>
      </c>
      <c r="D4" s="175" t="s">
        <v>290</v>
      </c>
      <c r="E4" s="175"/>
      <c r="F4" s="175"/>
      <c r="G4" s="175"/>
      <c r="H4" s="175"/>
      <c r="I4" s="175"/>
      <c r="J4" s="189"/>
    </row>
    <row r="5" ht="24.4" customHeight="true" spans="1:10">
      <c r="A5" s="176"/>
      <c r="B5" s="175"/>
      <c r="C5" s="175"/>
      <c r="D5" s="175" t="s">
        <v>64</v>
      </c>
      <c r="E5" s="193" t="s">
        <v>291</v>
      </c>
      <c r="F5" s="175" t="s">
        <v>292</v>
      </c>
      <c r="G5" s="175"/>
      <c r="H5" s="175"/>
      <c r="I5" s="175" t="s">
        <v>238</v>
      </c>
      <c r="J5" s="189"/>
    </row>
    <row r="6" ht="24.4" customHeight="true" spans="1:10">
      <c r="A6" s="176"/>
      <c r="B6" s="175"/>
      <c r="C6" s="175"/>
      <c r="D6" s="175"/>
      <c r="E6" s="193"/>
      <c r="F6" s="175" t="s">
        <v>188</v>
      </c>
      <c r="G6" s="175" t="s">
        <v>293</v>
      </c>
      <c r="H6" s="175" t="s">
        <v>294</v>
      </c>
      <c r="I6" s="175"/>
      <c r="J6" s="190"/>
    </row>
    <row r="7" ht="22.8" customHeight="true" spans="1:10">
      <c r="A7" s="177"/>
      <c r="B7" s="175"/>
      <c r="C7" s="175" t="s">
        <v>77</v>
      </c>
      <c r="D7" s="183">
        <f>SUM(D8:D9)</f>
        <v>374500.9</v>
      </c>
      <c r="E7" s="183"/>
      <c r="F7" s="183">
        <f>SUM(F8:F9)</f>
        <v>300510</v>
      </c>
      <c r="G7" s="183"/>
      <c r="H7" s="183">
        <f>SUM(H8:H9)</f>
        <v>300510</v>
      </c>
      <c r="I7" s="183">
        <f>SUM(I8:I9)</f>
        <v>73990.9</v>
      </c>
      <c r="J7" s="191"/>
    </row>
    <row r="8" customFormat="true" ht="22.8" customHeight="true" spans="1:10">
      <c r="A8" s="174"/>
      <c r="B8" s="184">
        <v>305</v>
      </c>
      <c r="C8" s="194" t="s">
        <v>238</v>
      </c>
      <c r="D8" s="185">
        <f>I8</f>
        <v>73990.9</v>
      </c>
      <c r="E8" s="185"/>
      <c r="F8" s="185"/>
      <c r="G8" s="185"/>
      <c r="H8" s="195"/>
      <c r="I8" s="185">
        <v>73990.9</v>
      </c>
      <c r="J8" s="190"/>
    </row>
    <row r="9" customFormat="true" ht="22.8" customHeight="true" spans="1:10">
      <c r="A9" s="174"/>
      <c r="B9" s="184">
        <v>305</v>
      </c>
      <c r="C9" s="194" t="s">
        <v>248</v>
      </c>
      <c r="D9" s="185">
        <f>F9</f>
        <v>300510</v>
      </c>
      <c r="E9" s="185"/>
      <c r="F9" s="185">
        <v>300510</v>
      </c>
      <c r="G9" s="185"/>
      <c r="H9" s="185">
        <v>300510</v>
      </c>
      <c r="I9" s="185"/>
      <c r="J9" s="190"/>
    </row>
    <row r="10" ht="22.8" customHeight="true" spans="1:10">
      <c r="A10" s="177"/>
      <c r="B10" s="175"/>
      <c r="C10" s="175"/>
      <c r="D10" s="183"/>
      <c r="E10" s="183"/>
      <c r="F10" s="183"/>
      <c r="G10" s="183"/>
      <c r="H10" s="183"/>
      <c r="I10" s="183"/>
      <c r="J10" s="191"/>
    </row>
    <row r="11" ht="22.8" customHeight="true" spans="1:10">
      <c r="A11" s="177"/>
      <c r="B11" s="175"/>
      <c r="C11" s="175"/>
      <c r="D11" s="183"/>
      <c r="E11" s="183"/>
      <c r="F11" s="183"/>
      <c r="G11" s="183"/>
      <c r="H11" s="183"/>
      <c r="I11" s="183"/>
      <c r="J11" s="191"/>
    </row>
    <row r="12" ht="22.8" customHeight="true" spans="1:10">
      <c r="A12" s="177"/>
      <c r="B12" s="175"/>
      <c r="C12" s="175"/>
      <c r="D12" s="183"/>
      <c r="E12" s="183"/>
      <c r="F12" s="183"/>
      <c r="G12" s="183"/>
      <c r="H12" s="183"/>
      <c r="I12" s="183"/>
      <c r="J12" s="191"/>
    </row>
    <row r="13" ht="22.8" customHeight="true" spans="1:10">
      <c r="A13" s="177"/>
      <c r="B13" s="175"/>
      <c r="C13" s="175"/>
      <c r="D13" s="183"/>
      <c r="E13" s="183"/>
      <c r="F13" s="183"/>
      <c r="G13" s="183"/>
      <c r="H13" s="183"/>
      <c r="I13" s="183"/>
      <c r="J13" s="191"/>
    </row>
    <row r="14" ht="22.8" customHeight="true" spans="1:10">
      <c r="A14" s="177"/>
      <c r="B14" s="175"/>
      <c r="C14" s="175"/>
      <c r="D14" s="183"/>
      <c r="E14" s="183"/>
      <c r="F14" s="183"/>
      <c r="G14" s="183"/>
      <c r="H14" s="183"/>
      <c r="I14" s="183"/>
      <c r="J14" s="191"/>
    </row>
    <row r="15" ht="22.8" customHeight="true" spans="1:10">
      <c r="A15" s="177"/>
      <c r="B15" s="175"/>
      <c r="C15" s="175"/>
      <c r="D15" s="183"/>
      <c r="E15" s="183"/>
      <c r="F15" s="183"/>
      <c r="G15" s="183"/>
      <c r="H15" s="183"/>
      <c r="I15" s="183"/>
      <c r="J15" s="191"/>
    </row>
    <row r="16" ht="22.8" customHeight="true" spans="1:10">
      <c r="A16" s="177"/>
      <c r="B16" s="175"/>
      <c r="C16" s="175"/>
      <c r="D16" s="183"/>
      <c r="E16" s="183"/>
      <c r="F16" s="183"/>
      <c r="G16" s="183"/>
      <c r="H16" s="183"/>
      <c r="I16" s="183"/>
      <c r="J16" s="191"/>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7" activePane="bottomLeft" state="frozen"/>
      <selection/>
      <selection pane="bottomLeft" activeCell="F25" sqref="F25"/>
    </sheetView>
  </sheetViews>
  <sheetFormatPr defaultColWidth="10" defaultRowHeight="13.5"/>
  <cols>
    <col min="1" max="1" width="1.53333333333333" customWidth="true"/>
    <col min="2" max="4" width="6.15833333333333" customWidth="true"/>
    <col min="5" max="5" width="17" customWidth="true"/>
    <col min="6" max="6" width="40.625" customWidth="true"/>
    <col min="7" max="9" width="17" customWidth="true"/>
    <col min="10" max="10" width="1.53333333333333" customWidth="true"/>
    <col min="11" max="12" width="9.76666666666667" customWidth="true"/>
  </cols>
  <sheetData>
    <row r="1" ht="25" customHeight="true" spans="1:10">
      <c r="A1" s="170"/>
      <c r="B1" s="60"/>
      <c r="C1" s="60"/>
      <c r="D1" s="60"/>
      <c r="E1" s="181"/>
      <c r="F1" s="181"/>
      <c r="G1" s="182"/>
      <c r="H1" s="182"/>
      <c r="I1" s="186" t="s">
        <v>295</v>
      </c>
      <c r="J1" s="174"/>
    </row>
    <row r="2" ht="22.8" customHeight="true" spans="1:10">
      <c r="A2" s="170"/>
      <c r="B2" s="171" t="s">
        <v>296</v>
      </c>
      <c r="C2" s="171"/>
      <c r="D2" s="171"/>
      <c r="E2" s="171"/>
      <c r="F2" s="171"/>
      <c r="G2" s="171"/>
      <c r="H2" s="171"/>
      <c r="I2" s="171"/>
      <c r="J2" s="174"/>
    </row>
    <row r="3" ht="19.55" customHeight="true" spans="1:10">
      <c r="A3" s="172"/>
      <c r="B3" s="173" t="s">
        <v>5</v>
      </c>
      <c r="C3" s="173"/>
      <c r="D3" s="173"/>
      <c r="E3" s="173"/>
      <c r="F3" s="173"/>
      <c r="G3" s="172"/>
      <c r="H3" s="172"/>
      <c r="I3" s="187" t="s">
        <v>6</v>
      </c>
      <c r="J3" s="188"/>
    </row>
    <row r="4" ht="24.4" customHeight="true" spans="1:10">
      <c r="A4" s="174"/>
      <c r="B4" s="175" t="s">
        <v>9</v>
      </c>
      <c r="C4" s="175"/>
      <c r="D4" s="175"/>
      <c r="E4" s="175"/>
      <c r="F4" s="175"/>
      <c r="G4" s="175" t="s">
        <v>297</v>
      </c>
      <c r="H4" s="175"/>
      <c r="I4" s="175"/>
      <c r="J4" s="189"/>
    </row>
    <row r="5" ht="24.4" customHeight="true" spans="1:10">
      <c r="A5" s="176"/>
      <c r="B5" s="175" t="s">
        <v>105</v>
      </c>
      <c r="C5" s="175"/>
      <c r="D5" s="175"/>
      <c r="E5" s="175" t="s">
        <v>75</v>
      </c>
      <c r="F5" s="175" t="s">
        <v>76</v>
      </c>
      <c r="G5" s="175" t="s">
        <v>64</v>
      </c>
      <c r="H5" s="175" t="s">
        <v>101</v>
      </c>
      <c r="I5" s="175" t="s">
        <v>102</v>
      </c>
      <c r="J5" s="189"/>
    </row>
    <row r="6" ht="24.4" customHeight="true" spans="1:10">
      <c r="A6" s="176"/>
      <c r="B6" s="175" t="s">
        <v>106</v>
      </c>
      <c r="C6" s="175" t="s">
        <v>107</v>
      </c>
      <c r="D6" s="175" t="s">
        <v>108</v>
      </c>
      <c r="E6" s="175"/>
      <c r="F6" s="175"/>
      <c r="G6" s="175"/>
      <c r="H6" s="175"/>
      <c r="I6" s="175"/>
      <c r="J6" s="190"/>
    </row>
    <row r="7" ht="22.8" customHeight="true" spans="1:10">
      <c r="A7" s="177"/>
      <c r="B7" s="175"/>
      <c r="C7" s="175"/>
      <c r="D7" s="175"/>
      <c r="E7" s="175"/>
      <c r="F7" s="175" t="s">
        <v>77</v>
      </c>
      <c r="G7" s="183"/>
      <c r="H7" s="183"/>
      <c r="I7" s="183"/>
      <c r="J7" s="191"/>
    </row>
    <row r="8" customFormat="true" ht="22.8" customHeight="true" spans="1:10">
      <c r="A8" s="177"/>
      <c r="B8" s="175"/>
      <c r="C8" s="175"/>
      <c r="D8" s="175"/>
      <c r="E8" s="184"/>
      <c r="F8" s="184" t="s">
        <v>298</v>
      </c>
      <c r="G8" s="183"/>
      <c r="H8" s="183"/>
      <c r="I8" s="183"/>
      <c r="J8" s="191"/>
    </row>
    <row r="9" ht="22.8" customHeight="true" spans="1:10">
      <c r="A9" s="177"/>
      <c r="B9" s="175"/>
      <c r="C9" s="175"/>
      <c r="D9" s="175"/>
      <c r="E9" s="184"/>
      <c r="F9" s="184"/>
      <c r="G9" s="183"/>
      <c r="H9" s="183"/>
      <c r="I9" s="183"/>
      <c r="J9" s="191"/>
    </row>
    <row r="10" ht="22.8" customHeight="true" spans="1:10">
      <c r="A10" s="177"/>
      <c r="B10" s="175"/>
      <c r="C10" s="175"/>
      <c r="D10" s="175"/>
      <c r="E10" s="175"/>
      <c r="F10" s="175"/>
      <c r="G10" s="183"/>
      <c r="H10" s="183"/>
      <c r="I10" s="183"/>
      <c r="J10" s="191"/>
    </row>
    <row r="11" ht="22.8" customHeight="true" spans="1:10">
      <c r="A11" s="177"/>
      <c r="B11" s="175"/>
      <c r="C11" s="175"/>
      <c r="D11" s="175"/>
      <c r="E11" s="175"/>
      <c r="F11" s="175"/>
      <c r="G11" s="183"/>
      <c r="H11" s="183"/>
      <c r="I11" s="183"/>
      <c r="J11" s="191"/>
    </row>
    <row r="12" ht="22.8" customHeight="true" spans="1:10">
      <c r="A12" s="177"/>
      <c r="B12" s="175"/>
      <c r="C12" s="175"/>
      <c r="D12" s="175"/>
      <c r="E12" s="175"/>
      <c r="F12" s="175"/>
      <c r="G12" s="183"/>
      <c r="H12" s="183"/>
      <c r="I12" s="183"/>
      <c r="J12" s="191"/>
    </row>
    <row r="13" ht="22.8" customHeight="true" spans="1:10">
      <c r="A13" s="177"/>
      <c r="B13" s="175"/>
      <c r="C13" s="175"/>
      <c r="D13" s="175"/>
      <c r="E13" s="175"/>
      <c r="F13" s="175"/>
      <c r="G13" s="183"/>
      <c r="H13" s="183"/>
      <c r="I13" s="183"/>
      <c r="J13" s="191"/>
    </row>
    <row r="14" ht="22.8" customHeight="true" spans="1:10">
      <c r="A14" s="177"/>
      <c r="B14" s="175"/>
      <c r="C14" s="175"/>
      <c r="D14" s="175"/>
      <c r="E14" s="175"/>
      <c r="F14" s="175"/>
      <c r="G14" s="183"/>
      <c r="H14" s="183"/>
      <c r="I14" s="183"/>
      <c r="J14" s="191"/>
    </row>
    <row r="15" ht="22.8" customHeight="true" spans="1:10">
      <c r="A15" s="177"/>
      <c r="B15" s="175"/>
      <c r="C15" s="175"/>
      <c r="D15" s="175"/>
      <c r="E15" s="175"/>
      <c r="F15" s="175"/>
      <c r="G15" s="183"/>
      <c r="H15" s="183"/>
      <c r="I15" s="183"/>
      <c r="J15" s="191"/>
    </row>
    <row r="16" ht="22.8" customHeight="true" spans="1:10">
      <c r="A16" s="176"/>
      <c r="B16" s="178"/>
      <c r="C16" s="178"/>
      <c r="D16" s="178"/>
      <c r="E16" s="178"/>
      <c r="F16" s="178" t="s">
        <v>24</v>
      </c>
      <c r="G16" s="185"/>
      <c r="H16" s="185"/>
      <c r="I16" s="185"/>
      <c r="J16" s="189"/>
    </row>
    <row r="17" ht="22.8" customHeight="true" spans="1:10">
      <c r="A17" s="176"/>
      <c r="B17" s="178"/>
      <c r="C17" s="178"/>
      <c r="D17" s="178"/>
      <c r="E17" s="178"/>
      <c r="F17" s="178" t="s">
        <v>24</v>
      </c>
      <c r="G17" s="185"/>
      <c r="H17" s="185"/>
      <c r="I17" s="185"/>
      <c r="J17" s="189"/>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7" activePane="bottomLeft" state="frozen"/>
      <selection/>
      <selection pane="bottomLeft" activeCell="F30" sqref="F30"/>
    </sheetView>
  </sheetViews>
  <sheetFormatPr defaultColWidth="10" defaultRowHeight="13.5"/>
  <cols>
    <col min="1" max="1" width="1.53333333333333" customWidth="true"/>
    <col min="2" max="2" width="12.25" customWidth="true"/>
    <col min="3" max="3" width="29.75" customWidth="true"/>
    <col min="4" max="9" width="14.5" customWidth="true"/>
    <col min="10" max="10" width="1.53333333333333" customWidth="true"/>
    <col min="11" max="11" width="9.76666666666667" customWidth="true"/>
  </cols>
  <sheetData>
    <row r="1" ht="25" customHeight="true" spans="1:10">
      <c r="A1" s="170"/>
      <c r="B1" s="60"/>
      <c r="C1" s="181"/>
      <c r="D1" s="182"/>
      <c r="E1" s="182"/>
      <c r="F1" s="182"/>
      <c r="G1" s="182"/>
      <c r="H1" s="182"/>
      <c r="I1" s="186" t="s">
        <v>299</v>
      </c>
      <c r="J1" s="174"/>
    </row>
    <row r="2" ht="22.8" customHeight="true" spans="1:10">
      <c r="A2" s="170"/>
      <c r="B2" s="171" t="s">
        <v>300</v>
      </c>
      <c r="C2" s="171"/>
      <c r="D2" s="171"/>
      <c r="E2" s="171"/>
      <c r="F2" s="171"/>
      <c r="G2" s="171"/>
      <c r="H2" s="171"/>
      <c r="I2" s="171"/>
      <c r="J2" s="174" t="s">
        <v>3</v>
      </c>
    </row>
    <row r="3" ht="19.55" customHeight="true" spans="1:10">
      <c r="A3" s="172"/>
      <c r="B3" s="173" t="s">
        <v>5</v>
      </c>
      <c r="C3" s="173"/>
      <c r="D3" s="187"/>
      <c r="E3" s="187"/>
      <c r="F3" s="187"/>
      <c r="G3" s="187"/>
      <c r="H3" s="187"/>
      <c r="I3" s="187" t="s">
        <v>6</v>
      </c>
      <c r="J3" s="188"/>
    </row>
    <row r="4" ht="24.4" customHeight="true" spans="1:10">
      <c r="A4" s="174"/>
      <c r="B4" s="175" t="s">
        <v>289</v>
      </c>
      <c r="C4" s="175" t="s">
        <v>76</v>
      </c>
      <c r="D4" s="175" t="s">
        <v>290</v>
      </c>
      <c r="E4" s="175"/>
      <c r="F4" s="175"/>
      <c r="G4" s="175"/>
      <c r="H4" s="175"/>
      <c r="I4" s="175"/>
      <c r="J4" s="189"/>
    </row>
    <row r="5" ht="24.4" customHeight="true" spans="1:10">
      <c r="A5" s="176"/>
      <c r="B5" s="175"/>
      <c r="C5" s="175"/>
      <c r="D5" s="175" t="s">
        <v>64</v>
      </c>
      <c r="E5" s="193" t="s">
        <v>291</v>
      </c>
      <c r="F5" s="175" t="s">
        <v>292</v>
      </c>
      <c r="G5" s="175"/>
      <c r="H5" s="175"/>
      <c r="I5" s="175" t="s">
        <v>238</v>
      </c>
      <c r="J5" s="189"/>
    </row>
    <row r="6" ht="24.4" customHeight="true" spans="1:10">
      <c r="A6" s="176"/>
      <c r="B6" s="175"/>
      <c r="C6" s="175"/>
      <c r="D6" s="175"/>
      <c r="E6" s="193"/>
      <c r="F6" s="175" t="s">
        <v>188</v>
      </c>
      <c r="G6" s="175" t="s">
        <v>293</v>
      </c>
      <c r="H6" s="175" t="s">
        <v>294</v>
      </c>
      <c r="I6" s="175"/>
      <c r="J6" s="190"/>
    </row>
    <row r="7" ht="22.8" customHeight="true" spans="1:10">
      <c r="A7" s="177"/>
      <c r="B7" s="175"/>
      <c r="C7" s="175" t="s">
        <v>77</v>
      </c>
      <c r="D7" s="183"/>
      <c r="E7" s="183"/>
      <c r="F7" s="183"/>
      <c r="G7" s="183"/>
      <c r="H7" s="183"/>
      <c r="I7" s="183"/>
      <c r="J7" s="191"/>
    </row>
    <row r="8" customFormat="true" ht="22.8" customHeight="true" spans="1:10">
      <c r="A8" s="177"/>
      <c r="B8" s="184"/>
      <c r="C8" s="184"/>
      <c r="D8" s="184" t="s">
        <v>298</v>
      </c>
      <c r="E8" s="183"/>
      <c r="F8" s="183"/>
      <c r="G8" s="183"/>
      <c r="H8" s="183"/>
      <c r="I8" s="183"/>
      <c r="J8" s="191"/>
    </row>
    <row r="9" ht="22.8" customHeight="true" spans="1:10">
      <c r="A9" s="177"/>
      <c r="B9" s="175"/>
      <c r="C9" s="175"/>
      <c r="D9" s="183"/>
      <c r="E9" s="183"/>
      <c r="F9" s="183"/>
      <c r="G9" s="183"/>
      <c r="H9" s="183"/>
      <c r="I9" s="183"/>
      <c r="J9" s="191"/>
    </row>
    <row r="10" ht="22.8" customHeight="true" spans="1:10">
      <c r="A10" s="177"/>
      <c r="B10" s="175"/>
      <c r="C10" s="175"/>
      <c r="D10" s="183"/>
      <c r="E10" s="183"/>
      <c r="F10" s="183"/>
      <c r="G10" s="183"/>
      <c r="H10" s="183"/>
      <c r="I10" s="183"/>
      <c r="J10" s="191"/>
    </row>
    <row r="11" ht="22.8" customHeight="true" spans="1:10">
      <c r="A11" s="177"/>
      <c r="B11" s="175"/>
      <c r="C11" s="175"/>
      <c r="D11" s="183"/>
      <c r="E11" s="183"/>
      <c r="F11" s="183"/>
      <c r="G11" s="183"/>
      <c r="H11" s="183"/>
      <c r="I11" s="183"/>
      <c r="J11" s="191"/>
    </row>
    <row r="12" ht="22.8" customHeight="true" spans="1:10">
      <c r="A12" s="177"/>
      <c r="B12" s="184"/>
      <c r="C12" s="184"/>
      <c r="D12" s="183"/>
      <c r="E12" s="183"/>
      <c r="F12" s="183"/>
      <c r="G12" s="183"/>
      <c r="H12" s="183"/>
      <c r="I12" s="183"/>
      <c r="J12" s="191"/>
    </row>
    <row r="13" ht="22.8" customHeight="true" spans="1:10">
      <c r="A13" s="177"/>
      <c r="B13" s="175"/>
      <c r="C13" s="175"/>
      <c r="D13" s="183"/>
      <c r="E13" s="183"/>
      <c r="F13" s="183"/>
      <c r="G13" s="183"/>
      <c r="H13" s="183"/>
      <c r="I13" s="183"/>
      <c r="J13" s="191"/>
    </row>
    <row r="14" ht="22.8" customHeight="true" spans="1:10">
      <c r="A14" s="177"/>
      <c r="B14" s="175"/>
      <c r="C14" s="175"/>
      <c r="D14" s="183"/>
      <c r="E14" s="183"/>
      <c r="F14" s="183"/>
      <c r="G14" s="183"/>
      <c r="H14" s="183"/>
      <c r="I14" s="183"/>
      <c r="J14" s="191"/>
    </row>
    <row r="15" ht="22.8" customHeight="true" spans="1:10">
      <c r="A15" s="177"/>
      <c r="B15" s="175"/>
      <c r="C15" s="175"/>
      <c r="D15" s="183"/>
      <c r="E15" s="183"/>
      <c r="F15" s="183"/>
      <c r="G15" s="183"/>
      <c r="H15" s="183"/>
      <c r="I15" s="183"/>
      <c r="J15" s="191"/>
    </row>
    <row r="16" ht="22.8" customHeight="true" spans="1:10">
      <c r="A16" s="177"/>
      <c r="B16" s="175"/>
      <c r="C16" s="175"/>
      <c r="D16" s="183"/>
      <c r="E16" s="183"/>
      <c r="F16" s="183"/>
      <c r="G16" s="183"/>
      <c r="H16" s="183"/>
      <c r="I16" s="183"/>
      <c r="J16" s="191"/>
    </row>
    <row r="17" ht="22.8" customHeight="true" spans="1:10">
      <c r="A17" s="177"/>
      <c r="B17" s="175"/>
      <c r="C17" s="175"/>
      <c r="D17" s="183"/>
      <c r="E17" s="183"/>
      <c r="F17" s="183"/>
      <c r="G17" s="183"/>
      <c r="H17" s="183"/>
      <c r="I17" s="183"/>
      <c r="J17" s="191"/>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8"/>
  <sheetViews>
    <sheetView workbookViewId="0">
      <pane ySplit="6" topLeftCell="A7" activePane="bottomLeft" state="frozen"/>
      <selection/>
      <selection pane="bottomLeft" activeCell="H30" sqref="H30"/>
    </sheetView>
  </sheetViews>
  <sheetFormatPr defaultColWidth="10" defaultRowHeight="13.5"/>
  <cols>
    <col min="1" max="1" width="1.53333333333333" customWidth="true"/>
    <col min="2" max="4" width="6.625" customWidth="true"/>
    <col min="5" max="5" width="13.3416666666667" customWidth="true"/>
    <col min="6" max="6" width="41.025" customWidth="true"/>
    <col min="7" max="9" width="17.625" customWidth="true"/>
    <col min="10" max="10" width="1.53333333333333" customWidth="true"/>
    <col min="11" max="12" width="9.76666666666667" customWidth="true"/>
  </cols>
  <sheetData>
    <row r="1" ht="25" customHeight="true" spans="1:10">
      <c r="A1" s="170"/>
      <c r="B1" s="60"/>
      <c r="C1" s="60"/>
      <c r="D1" s="60"/>
      <c r="E1" s="181"/>
      <c r="F1" s="181"/>
      <c r="G1" s="182"/>
      <c r="H1" s="182"/>
      <c r="I1" s="186" t="s">
        <v>301</v>
      </c>
      <c r="J1" s="174"/>
    </row>
    <row r="2" ht="22.8" customHeight="true" spans="1:10">
      <c r="A2" s="170"/>
      <c r="B2" s="171" t="s">
        <v>302</v>
      </c>
      <c r="C2" s="171"/>
      <c r="D2" s="171"/>
      <c r="E2" s="171"/>
      <c r="F2" s="171"/>
      <c r="G2" s="171"/>
      <c r="H2" s="171"/>
      <c r="I2" s="171"/>
      <c r="J2" s="174" t="s">
        <v>3</v>
      </c>
    </row>
    <row r="3" ht="19.55" customHeight="true" spans="1:10">
      <c r="A3" s="172"/>
      <c r="B3" s="173" t="s">
        <v>5</v>
      </c>
      <c r="C3" s="173"/>
      <c r="D3" s="173"/>
      <c r="E3" s="173"/>
      <c r="F3" s="173"/>
      <c r="G3" s="172"/>
      <c r="H3" s="172"/>
      <c r="I3" s="187" t="s">
        <v>6</v>
      </c>
      <c r="J3" s="188"/>
    </row>
    <row r="4" ht="24.4" customHeight="true" spans="1:10">
      <c r="A4" s="174"/>
      <c r="B4" s="175" t="s">
        <v>9</v>
      </c>
      <c r="C4" s="175"/>
      <c r="D4" s="175"/>
      <c r="E4" s="175"/>
      <c r="F4" s="175"/>
      <c r="G4" s="175" t="s">
        <v>303</v>
      </c>
      <c r="H4" s="175"/>
      <c r="I4" s="175"/>
      <c r="J4" s="189"/>
    </row>
    <row r="5" ht="24.4" customHeight="true" spans="1:10">
      <c r="A5" s="176"/>
      <c r="B5" s="175" t="s">
        <v>105</v>
      </c>
      <c r="C5" s="175"/>
      <c r="D5" s="175"/>
      <c r="E5" s="175" t="s">
        <v>75</v>
      </c>
      <c r="F5" s="175" t="s">
        <v>76</v>
      </c>
      <c r="G5" s="175" t="s">
        <v>64</v>
      </c>
      <c r="H5" s="175" t="s">
        <v>101</v>
      </c>
      <c r="I5" s="175" t="s">
        <v>102</v>
      </c>
      <c r="J5" s="189"/>
    </row>
    <row r="6" ht="24.4" customHeight="true" spans="1:10">
      <c r="A6" s="176"/>
      <c r="B6" s="175" t="s">
        <v>106</v>
      </c>
      <c r="C6" s="175" t="s">
        <v>107</v>
      </c>
      <c r="D6" s="175" t="s">
        <v>108</v>
      </c>
      <c r="E6" s="175"/>
      <c r="F6" s="175"/>
      <c r="G6" s="175"/>
      <c r="H6" s="175"/>
      <c r="I6" s="175"/>
      <c r="J6" s="190"/>
    </row>
    <row r="7" ht="22.8" customHeight="true" spans="1:10">
      <c r="A7" s="177"/>
      <c r="B7" s="175"/>
      <c r="C7" s="175"/>
      <c r="D7" s="175"/>
      <c r="E7" s="175"/>
      <c r="F7" s="175" t="s">
        <v>77</v>
      </c>
      <c r="G7" s="183"/>
      <c r="H7" s="183"/>
      <c r="I7" s="183"/>
      <c r="J7" s="191"/>
    </row>
    <row r="8" customFormat="true" ht="22.8" customHeight="true" spans="1:10">
      <c r="A8" s="176"/>
      <c r="B8" s="178"/>
      <c r="C8" s="178"/>
      <c r="D8" s="178"/>
      <c r="E8" s="178"/>
      <c r="F8" s="184" t="s">
        <v>298</v>
      </c>
      <c r="G8" s="185"/>
      <c r="H8" s="185"/>
      <c r="I8" s="185"/>
      <c r="J8" s="189"/>
    </row>
    <row r="9" ht="22.8" customHeight="true" spans="1:10">
      <c r="A9" s="176"/>
      <c r="B9" s="178"/>
      <c r="C9" s="178"/>
      <c r="D9" s="178"/>
      <c r="E9" s="178"/>
      <c r="F9" s="178"/>
      <c r="G9" s="185"/>
      <c r="H9" s="185"/>
      <c r="I9" s="185"/>
      <c r="J9" s="189"/>
    </row>
    <row r="10" ht="22.8" customHeight="true" spans="1:10">
      <c r="A10" s="176"/>
      <c r="B10" s="178"/>
      <c r="C10" s="178"/>
      <c r="D10" s="178"/>
      <c r="E10" s="178"/>
      <c r="F10" s="178"/>
      <c r="G10" s="185"/>
      <c r="H10" s="185"/>
      <c r="I10" s="185"/>
      <c r="J10" s="189"/>
    </row>
    <row r="11" ht="22.8" customHeight="true" spans="1:10">
      <c r="A11" s="176"/>
      <c r="B11" s="178"/>
      <c r="C11" s="178"/>
      <c r="D11" s="178"/>
      <c r="E11" s="178"/>
      <c r="F11" s="178"/>
      <c r="G11" s="185"/>
      <c r="H11" s="185"/>
      <c r="I11" s="185"/>
      <c r="J11" s="189"/>
    </row>
    <row r="12" ht="22.8" customHeight="true" spans="1:10">
      <c r="A12" s="176"/>
      <c r="B12" s="178"/>
      <c r="C12" s="178"/>
      <c r="D12" s="178"/>
      <c r="E12" s="178"/>
      <c r="F12" s="178"/>
      <c r="G12" s="185"/>
      <c r="H12" s="185"/>
      <c r="I12" s="185"/>
      <c r="J12" s="189"/>
    </row>
    <row r="13" ht="22.8" customHeight="true" spans="1:10">
      <c r="A13" s="176"/>
      <c r="B13" s="178"/>
      <c r="C13" s="178"/>
      <c r="D13" s="178"/>
      <c r="E13" s="178"/>
      <c r="F13" s="178"/>
      <c r="G13" s="185"/>
      <c r="H13" s="185"/>
      <c r="I13" s="185"/>
      <c r="J13" s="189"/>
    </row>
    <row r="14" ht="22.8" customHeight="true" spans="1:10">
      <c r="A14" s="176"/>
      <c r="B14" s="178"/>
      <c r="C14" s="178"/>
      <c r="D14" s="178"/>
      <c r="E14" s="178"/>
      <c r="F14" s="178"/>
      <c r="G14" s="185"/>
      <c r="H14" s="185"/>
      <c r="I14" s="185"/>
      <c r="J14" s="189"/>
    </row>
    <row r="15" ht="22.8" customHeight="true" spans="1:10">
      <c r="A15" s="176"/>
      <c r="B15" s="178"/>
      <c r="C15" s="178"/>
      <c r="D15" s="178"/>
      <c r="E15" s="178"/>
      <c r="F15" s="178"/>
      <c r="G15" s="185"/>
      <c r="H15" s="185"/>
      <c r="I15" s="185"/>
      <c r="J15" s="189"/>
    </row>
    <row r="16" ht="22.8" customHeight="true" spans="1:10">
      <c r="A16" s="176"/>
      <c r="B16" s="178"/>
      <c r="C16" s="178"/>
      <c r="D16" s="178"/>
      <c r="E16" s="178"/>
      <c r="F16" s="178" t="s">
        <v>24</v>
      </c>
      <c r="G16" s="185"/>
      <c r="H16" s="185"/>
      <c r="I16" s="185"/>
      <c r="J16" s="189"/>
    </row>
    <row r="17" ht="22.8" customHeight="true" spans="1:10">
      <c r="A17" s="176"/>
      <c r="B17" s="178"/>
      <c r="C17" s="178"/>
      <c r="D17" s="178"/>
      <c r="E17" s="178"/>
      <c r="F17" s="178" t="s">
        <v>304</v>
      </c>
      <c r="G17" s="185"/>
      <c r="H17" s="185"/>
      <c r="I17" s="185"/>
      <c r="J17" s="190"/>
    </row>
    <row r="18" ht="9.75" customHeight="true" spans="1:10">
      <c r="A18" s="179"/>
      <c r="B18" s="180"/>
      <c r="C18" s="180"/>
      <c r="D18" s="180"/>
      <c r="E18" s="180"/>
      <c r="F18" s="179"/>
      <c r="G18" s="179"/>
      <c r="H18" s="179"/>
      <c r="I18" s="179"/>
      <c r="J18" s="192"/>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P13" sqref="P13"/>
    </sheetView>
  </sheetViews>
  <sheetFormatPr defaultColWidth="9" defaultRowHeight="13.5"/>
  <cols>
    <col min="1" max="1" width="14" customWidth="true"/>
  </cols>
  <sheetData>
    <row r="1" spans="9:9">
      <c r="I1" t="s">
        <v>305</v>
      </c>
    </row>
    <row r="2" customFormat="true" spans="1:9">
      <c r="A2" s="155" t="s">
        <v>306</v>
      </c>
      <c r="B2" s="155"/>
      <c r="C2" s="155"/>
      <c r="D2" s="155"/>
      <c r="E2" s="155"/>
      <c r="F2" s="155"/>
      <c r="G2" s="155"/>
      <c r="H2" s="155"/>
      <c r="I2" s="155"/>
    </row>
    <row r="3" customFormat="true" spans="1:9">
      <c r="A3" s="155"/>
      <c r="B3" s="155"/>
      <c r="C3" s="155"/>
      <c r="D3" s="155"/>
      <c r="E3" s="155"/>
      <c r="F3" s="155"/>
      <c r="G3" s="155"/>
      <c r="H3" s="155"/>
      <c r="I3" s="155"/>
    </row>
    <row r="4" customFormat="true" ht="24" customHeight="true" spans="1:9">
      <c r="A4" s="156" t="s">
        <v>307</v>
      </c>
      <c r="B4" s="156"/>
      <c r="C4" s="156"/>
      <c r="D4" s="156"/>
      <c r="E4" s="156"/>
      <c r="F4" s="156"/>
      <c r="G4" s="156"/>
      <c r="H4" s="156"/>
      <c r="I4" s="156"/>
    </row>
    <row r="5" customFormat="true" ht="40" customHeight="true" spans="1:9">
      <c r="A5" s="157" t="s">
        <v>308</v>
      </c>
      <c r="B5" s="158" t="s">
        <v>309</v>
      </c>
      <c r="C5" s="158"/>
      <c r="D5" s="158"/>
      <c r="E5" s="158"/>
      <c r="F5" s="158"/>
      <c r="G5" s="158"/>
      <c r="H5" s="158"/>
      <c r="I5" s="158"/>
    </row>
    <row r="6" customFormat="true" ht="27" customHeight="true" spans="1:9">
      <c r="A6" s="64" t="s">
        <v>310</v>
      </c>
      <c r="B6" s="158" t="s">
        <v>311</v>
      </c>
      <c r="C6" s="158"/>
      <c r="D6" s="158"/>
      <c r="E6" s="158"/>
      <c r="F6" s="158"/>
      <c r="G6" s="158"/>
      <c r="H6" s="158"/>
      <c r="I6" s="158"/>
    </row>
    <row r="7" customFormat="true" ht="27" customHeight="true" spans="1:9">
      <c r="A7" s="159" t="s">
        <v>312</v>
      </c>
      <c r="B7" s="160" t="s">
        <v>313</v>
      </c>
      <c r="C7" s="160"/>
      <c r="D7" s="160"/>
      <c r="E7" s="164">
        <v>34</v>
      </c>
      <c r="F7" s="164"/>
      <c r="G7" s="164"/>
      <c r="H7" s="164"/>
      <c r="I7" s="164"/>
    </row>
    <row r="8" customFormat="true" ht="25" customHeight="true" spans="1:9">
      <c r="A8" s="160"/>
      <c r="B8" s="160" t="s">
        <v>314</v>
      </c>
      <c r="C8" s="160"/>
      <c r="D8" s="160"/>
      <c r="E8" s="164">
        <v>34</v>
      </c>
      <c r="F8" s="164"/>
      <c r="G8" s="164"/>
      <c r="H8" s="164"/>
      <c r="I8" s="164"/>
    </row>
    <row r="9" customFormat="true" ht="27" customHeight="true" spans="1:9">
      <c r="A9" s="160"/>
      <c r="B9" s="160" t="s">
        <v>315</v>
      </c>
      <c r="C9" s="160"/>
      <c r="D9" s="160"/>
      <c r="E9" s="165" t="s">
        <v>3</v>
      </c>
      <c r="F9" s="165"/>
      <c r="G9" s="165"/>
      <c r="H9" s="165"/>
      <c r="I9" s="165"/>
    </row>
    <row r="10" customFormat="true" ht="33" customHeight="true" spans="1:9">
      <c r="A10" s="159" t="s">
        <v>316</v>
      </c>
      <c r="B10" s="161" t="s">
        <v>317</v>
      </c>
      <c r="C10" s="161"/>
      <c r="D10" s="161"/>
      <c r="E10" s="161"/>
      <c r="F10" s="161"/>
      <c r="G10" s="161"/>
      <c r="H10" s="161"/>
      <c r="I10" s="161"/>
    </row>
    <row r="11" customFormat="true" ht="25" customHeight="true" spans="1:9">
      <c r="A11" s="160" t="s">
        <v>318</v>
      </c>
      <c r="B11" s="157" t="s">
        <v>319</v>
      </c>
      <c r="C11" s="157" t="s">
        <v>320</v>
      </c>
      <c r="D11" s="162" t="s">
        <v>321</v>
      </c>
      <c r="E11" s="162"/>
      <c r="F11" s="162" t="s">
        <v>322</v>
      </c>
      <c r="G11" s="162"/>
      <c r="H11" s="162"/>
      <c r="I11" s="162"/>
    </row>
    <row r="12" customFormat="true" ht="26" customHeight="true" spans="1:9">
      <c r="A12" s="160"/>
      <c r="B12" s="160" t="s">
        <v>323</v>
      </c>
      <c r="C12" s="163" t="s">
        <v>324</v>
      </c>
      <c r="D12" s="162" t="s">
        <v>325</v>
      </c>
      <c r="E12" s="162"/>
      <c r="F12" s="162" t="s">
        <v>326</v>
      </c>
      <c r="G12" s="162"/>
      <c r="H12" s="162"/>
      <c r="I12" s="162"/>
    </row>
    <row r="13" customFormat="true" ht="21" customHeight="true" spans="1:9">
      <c r="A13" s="160"/>
      <c r="B13" s="160"/>
      <c r="C13" s="163" t="s">
        <v>327</v>
      </c>
      <c r="D13" s="161" t="s">
        <v>328</v>
      </c>
      <c r="E13" s="161"/>
      <c r="F13" s="161" t="s">
        <v>329</v>
      </c>
      <c r="G13" s="161"/>
      <c r="H13" s="161"/>
      <c r="I13" s="161"/>
    </row>
    <row r="14" customFormat="true" ht="24" customHeight="true" spans="1:9">
      <c r="A14" s="160"/>
      <c r="B14" s="160"/>
      <c r="C14" s="163" t="s">
        <v>330</v>
      </c>
      <c r="D14" s="161" t="s">
        <v>331</v>
      </c>
      <c r="E14" s="161"/>
      <c r="F14" s="161" t="s">
        <v>332</v>
      </c>
      <c r="G14" s="161"/>
      <c r="H14" s="161"/>
      <c r="I14" s="161"/>
    </row>
    <row r="15" customFormat="true" ht="32" customHeight="true" spans="1:9">
      <c r="A15" s="160"/>
      <c r="B15" s="160" t="s">
        <v>333</v>
      </c>
      <c r="C15" s="163" t="s">
        <v>334</v>
      </c>
      <c r="D15" s="161" t="s">
        <v>335</v>
      </c>
      <c r="E15" s="161"/>
      <c r="F15" s="166" t="s">
        <v>336</v>
      </c>
      <c r="G15" s="166"/>
      <c r="H15" s="166"/>
      <c r="I15" s="166"/>
    </row>
    <row r="16" customFormat="true" ht="29" customHeight="true" spans="1:9">
      <c r="A16" s="160"/>
      <c r="B16" s="160" t="s">
        <v>337</v>
      </c>
      <c r="C16" s="159" t="s">
        <v>338</v>
      </c>
      <c r="D16" s="161" t="s">
        <v>339</v>
      </c>
      <c r="E16" s="161"/>
      <c r="F16" s="161" t="s">
        <v>340</v>
      </c>
      <c r="G16" s="161"/>
      <c r="H16" s="161"/>
      <c r="I16" s="161"/>
    </row>
    <row r="17" customFormat="true" ht="36" customHeight="true" spans="1:9">
      <c r="A17" s="160"/>
      <c r="B17" s="160"/>
      <c r="C17" s="159" t="s">
        <v>341</v>
      </c>
      <c r="D17" s="161" t="s">
        <v>342</v>
      </c>
      <c r="E17" s="161"/>
      <c r="F17" s="161" t="s">
        <v>343</v>
      </c>
      <c r="G17" s="161"/>
      <c r="H17" s="161"/>
      <c r="I17" s="161"/>
    </row>
    <row r="18" customFormat="true" ht="43" customHeight="true" spans="1:9">
      <c r="A18" s="160"/>
      <c r="B18" s="159" t="s">
        <v>344</v>
      </c>
      <c r="C18" s="159" t="s">
        <v>345</v>
      </c>
      <c r="D18" s="161" t="s">
        <v>346</v>
      </c>
      <c r="E18" s="161"/>
      <c r="F18" s="167" t="s">
        <v>347</v>
      </c>
      <c r="G18" s="168"/>
      <c r="H18" s="168"/>
      <c r="I18" s="169"/>
    </row>
  </sheetData>
  <mergeCells count="31">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1:A18"/>
    <mergeCell ref="B12:B14"/>
    <mergeCell ref="B16:B17"/>
    <mergeCell ref="A2:I3"/>
  </mergeCells>
  <printOptions horizontalCentered="true"/>
  <pageMargins left="0.590277777777778" right="0.590277777777778" top="1.37777777777778" bottom="0.984027777777778" header="0.5" footer="0.5"/>
  <pageSetup paperSize="9" orientation="landscape"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P9" sqref="P9"/>
    </sheetView>
  </sheetViews>
  <sheetFormatPr defaultColWidth="9" defaultRowHeight="13.5"/>
  <cols>
    <col min="1" max="1" width="10.375" customWidth="true"/>
    <col min="3" max="3" width="13.75" customWidth="true"/>
  </cols>
  <sheetData>
    <row r="1" customFormat="true" ht="15" customHeight="true" spans="9:9">
      <c r="I1" t="s">
        <v>348</v>
      </c>
    </row>
    <row r="2" customFormat="true" spans="1:9">
      <c r="A2" s="143" t="s">
        <v>306</v>
      </c>
      <c r="B2" s="143"/>
      <c r="C2" s="143"/>
      <c r="D2" s="143"/>
      <c r="E2" s="143"/>
      <c r="F2" s="143"/>
      <c r="G2" s="143"/>
      <c r="H2" s="143"/>
      <c r="I2" s="143"/>
    </row>
    <row r="3" customFormat="true" ht="18" customHeight="true" spans="1:9">
      <c r="A3" s="143"/>
      <c r="B3" s="143"/>
      <c r="C3" s="143"/>
      <c r="D3" s="143"/>
      <c r="E3" s="143"/>
      <c r="F3" s="143"/>
      <c r="G3" s="143"/>
      <c r="H3" s="143"/>
      <c r="I3" s="143"/>
    </row>
    <row r="4" customFormat="true" ht="24" customHeight="true" spans="1:9">
      <c r="A4" s="144" t="s">
        <v>307</v>
      </c>
      <c r="B4" s="144"/>
      <c r="C4" s="144"/>
      <c r="D4" s="144"/>
      <c r="E4" s="144"/>
      <c r="F4" s="144"/>
      <c r="G4" s="144"/>
      <c r="H4" s="144"/>
      <c r="I4" s="144"/>
    </row>
    <row r="5" customFormat="true" ht="22" customHeight="true" spans="1:9">
      <c r="A5" s="64" t="s">
        <v>308</v>
      </c>
      <c r="B5" s="111" t="s">
        <v>349</v>
      </c>
      <c r="C5" s="111"/>
      <c r="D5" s="111"/>
      <c r="E5" s="111"/>
      <c r="F5" s="111"/>
      <c r="G5" s="111"/>
      <c r="H5" s="111"/>
      <c r="I5" s="111"/>
    </row>
    <row r="6" customFormat="true" ht="32" customHeight="true" spans="1:9">
      <c r="A6" s="64" t="s">
        <v>310</v>
      </c>
      <c r="B6" s="111" t="s">
        <v>0</v>
      </c>
      <c r="C6" s="111"/>
      <c r="D6" s="111"/>
      <c r="E6" s="111"/>
      <c r="F6" s="111"/>
      <c r="G6" s="111"/>
      <c r="H6" s="111"/>
      <c r="I6" s="111"/>
    </row>
    <row r="7" customFormat="true" ht="22" customHeight="true" spans="1:9">
      <c r="A7" s="66" t="s">
        <v>312</v>
      </c>
      <c r="B7" s="67" t="s">
        <v>313</v>
      </c>
      <c r="C7" s="67"/>
      <c r="D7" s="67"/>
      <c r="E7" s="79">
        <v>10</v>
      </c>
      <c r="F7" s="79"/>
      <c r="G7" s="79"/>
      <c r="H7" s="79"/>
      <c r="I7" s="79"/>
    </row>
    <row r="8" customFormat="true" ht="24" customHeight="true" spans="1:9">
      <c r="A8" s="68"/>
      <c r="B8" s="67" t="s">
        <v>314</v>
      </c>
      <c r="C8" s="67"/>
      <c r="D8" s="67"/>
      <c r="E8" s="79">
        <v>10</v>
      </c>
      <c r="F8" s="79"/>
      <c r="G8" s="79"/>
      <c r="H8" s="79"/>
      <c r="I8" s="79"/>
    </row>
    <row r="9" customFormat="true" ht="30" customHeight="true" spans="1:9">
      <c r="A9" s="145" t="s">
        <v>316</v>
      </c>
      <c r="B9" s="69" t="s">
        <v>350</v>
      </c>
      <c r="C9" s="69"/>
      <c r="D9" s="69"/>
      <c r="E9" s="69"/>
      <c r="F9" s="69"/>
      <c r="G9" s="69"/>
      <c r="H9" s="69"/>
      <c r="I9" s="69"/>
    </row>
    <row r="10" customFormat="true" ht="25" customHeight="true" spans="1:9">
      <c r="A10" s="68" t="s">
        <v>318</v>
      </c>
      <c r="B10" s="149" t="s">
        <v>319</v>
      </c>
      <c r="C10" s="149" t="s">
        <v>320</v>
      </c>
      <c r="D10" s="150" t="s">
        <v>321</v>
      </c>
      <c r="E10" s="150"/>
      <c r="F10" s="150" t="s">
        <v>322</v>
      </c>
      <c r="G10" s="150"/>
      <c r="H10" s="150"/>
      <c r="I10" s="150"/>
    </row>
    <row r="11" customFormat="true" ht="25" customHeight="true" spans="1:9">
      <c r="A11" s="68"/>
      <c r="B11" s="68" t="s">
        <v>323</v>
      </c>
      <c r="C11" s="75" t="s">
        <v>324</v>
      </c>
      <c r="D11" s="115" t="s">
        <v>351</v>
      </c>
      <c r="E11" s="114"/>
      <c r="F11" s="115" t="s">
        <v>352</v>
      </c>
      <c r="G11" s="116"/>
      <c r="H11" s="116"/>
      <c r="I11" s="114"/>
    </row>
    <row r="12" customFormat="true" ht="24" customHeight="true" spans="1:9">
      <c r="A12" s="68"/>
      <c r="B12" s="68"/>
      <c r="C12" s="75"/>
      <c r="D12" s="115" t="s">
        <v>353</v>
      </c>
      <c r="E12" s="114"/>
      <c r="F12" s="115" t="s">
        <v>354</v>
      </c>
      <c r="G12" s="116"/>
      <c r="H12" s="116"/>
      <c r="I12" s="114"/>
    </row>
    <row r="13" customFormat="true" ht="24" customHeight="true" spans="1:9">
      <c r="A13" s="68"/>
      <c r="B13" s="68"/>
      <c r="C13" s="74"/>
      <c r="D13" s="69" t="s">
        <v>355</v>
      </c>
      <c r="E13" s="69"/>
      <c r="F13" s="69" t="s">
        <v>356</v>
      </c>
      <c r="G13" s="69"/>
      <c r="H13" s="69"/>
      <c r="I13" s="69"/>
    </row>
    <row r="14" customFormat="true" ht="28" customHeight="true" spans="1:9">
      <c r="A14" s="68"/>
      <c r="B14" s="68"/>
      <c r="C14" s="68" t="s">
        <v>327</v>
      </c>
      <c r="D14" s="117" t="s">
        <v>357</v>
      </c>
      <c r="E14" s="118"/>
      <c r="F14" s="117" t="s">
        <v>358</v>
      </c>
      <c r="G14" s="119"/>
      <c r="H14" s="119"/>
      <c r="I14" s="118"/>
    </row>
    <row r="15" customFormat="true" ht="24" customHeight="true" spans="1:9">
      <c r="A15" s="68"/>
      <c r="B15" s="68"/>
      <c r="C15" s="68" t="s">
        <v>330</v>
      </c>
      <c r="D15" s="117" t="s">
        <v>359</v>
      </c>
      <c r="E15" s="118"/>
      <c r="F15" s="117" t="s">
        <v>360</v>
      </c>
      <c r="G15" s="119"/>
      <c r="H15" s="119"/>
      <c r="I15" s="118"/>
    </row>
    <row r="16" customFormat="true" ht="21" customHeight="true" spans="1:9">
      <c r="A16" s="68"/>
      <c r="B16" s="68" t="s">
        <v>361</v>
      </c>
      <c r="C16" s="75" t="s">
        <v>334</v>
      </c>
      <c r="D16" s="117" t="s">
        <v>236</v>
      </c>
      <c r="E16" s="118"/>
      <c r="F16" s="122" t="s">
        <v>362</v>
      </c>
      <c r="G16" s="122"/>
      <c r="H16" s="122"/>
      <c r="I16" s="122"/>
    </row>
    <row r="17" customFormat="true" ht="33" customHeight="true" spans="1:9">
      <c r="A17" s="68"/>
      <c r="B17" s="68"/>
      <c r="C17" s="75"/>
      <c r="D17" s="117" t="s">
        <v>363</v>
      </c>
      <c r="E17" s="118"/>
      <c r="F17" s="120" t="s">
        <v>364</v>
      </c>
      <c r="G17" s="121"/>
      <c r="H17" s="121"/>
      <c r="I17" s="129"/>
    </row>
    <row r="18" customFormat="true" ht="35" customHeight="true" spans="1:9">
      <c r="A18" s="68"/>
      <c r="B18" s="68"/>
      <c r="C18" s="75"/>
      <c r="D18" s="117" t="s">
        <v>240</v>
      </c>
      <c r="E18" s="118"/>
      <c r="F18" s="120" t="s">
        <v>365</v>
      </c>
      <c r="G18" s="121"/>
      <c r="H18" s="121"/>
      <c r="I18" s="129"/>
    </row>
    <row r="19" customFormat="true" ht="33" customHeight="true" spans="1:9">
      <c r="A19" s="68"/>
      <c r="B19" s="68"/>
      <c r="C19" s="74"/>
      <c r="D19" s="69" t="s">
        <v>366</v>
      </c>
      <c r="E19" s="69"/>
      <c r="F19" s="69" t="s">
        <v>367</v>
      </c>
      <c r="G19" s="69"/>
      <c r="H19" s="69"/>
      <c r="I19" s="69"/>
    </row>
    <row r="20" customFormat="true" ht="41" customHeight="true" spans="1:9">
      <c r="A20" s="68"/>
      <c r="B20" s="151" t="s">
        <v>337</v>
      </c>
      <c r="C20" s="152" t="s">
        <v>338</v>
      </c>
      <c r="D20" s="123" t="s">
        <v>368</v>
      </c>
      <c r="E20" s="124"/>
      <c r="F20" s="123" t="s">
        <v>369</v>
      </c>
      <c r="G20" s="123"/>
      <c r="H20" s="123"/>
      <c r="I20" s="123"/>
    </row>
    <row r="21" customFormat="true" ht="37" customHeight="true" spans="1:9">
      <c r="A21" s="68"/>
      <c r="B21" s="153"/>
      <c r="C21" s="145"/>
      <c r="D21" s="124" t="s">
        <v>370</v>
      </c>
      <c r="E21" s="128"/>
      <c r="F21" s="124" t="s">
        <v>369</v>
      </c>
      <c r="G21" s="128"/>
      <c r="H21" s="128"/>
      <c r="I21" s="130"/>
    </row>
    <row r="22" customFormat="true" ht="33" customHeight="true" spans="1:9">
      <c r="A22" s="68"/>
      <c r="B22" s="153"/>
      <c r="C22" s="145" t="s">
        <v>341</v>
      </c>
      <c r="D22" s="124" t="s">
        <v>371</v>
      </c>
      <c r="E22" s="128"/>
      <c r="F22" s="124" t="s">
        <v>369</v>
      </c>
      <c r="G22" s="128"/>
      <c r="H22" s="128"/>
      <c r="I22" s="130"/>
    </row>
    <row r="23" customFormat="true" ht="36" customHeight="true" spans="1:9">
      <c r="A23" s="68"/>
      <c r="B23" s="68" t="s">
        <v>372</v>
      </c>
      <c r="C23" s="154" t="s">
        <v>345</v>
      </c>
      <c r="D23" s="69" t="s">
        <v>373</v>
      </c>
      <c r="E23" s="69"/>
      <c r="F23" s="69" t="s">
        <v>374</v>
      </c>
      <c r="G23" s="69"/>
      <c r="H23" s="69"/>
      <c r="I23" s="69"/>
    </row>
  </sheetData>
  <mergeCells count="45">
    <mergeCell ref="A4:I4"/>
    <mergeCell ref="B5:I5"/>
    <mergeCell ref="B6:I6"/>
    <mergeCell ref="B7:D7"/>
    <mergeCell ref="E7:I7"/>
    <mergeCell ref="B8:D8"/>
    <mergeCell ref="E8:I8"/>
    <mergeCell ref="B9:I9"/>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A7:A8"/>
    <mergeCell ref="A10:A23"/>
    <mergeCell ref="B11:B15"/>
    <mergeCell ref="B16:B19"/>
    <mergeCell ref="B20:B22"/>
    <mergeCell ref="C11:C13"/>
    <mergeCell ref="C16:C19"/>
    <mergeCell ref="C20:C21"/>
    <mergeCell ref="A2:I3"/>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0"/>
  <sheetViews>
    <sheetView workbookViewId="0">
      <selection activeCell="J7" sqref="J7"/>
    </sheetView>
  </sheetViews>
  <sheetFormatPr defaultColWidth="9" defaultRowHeight="13.5" outlineLevelCol="5"/>
  <cols>
    <col min="1" max="1" width="10.375" customWidth="true"/>
    <col min="2" max="2" width="9.625" customWidth="true"/>
    <col min="3" max="3" width="15.25" customWidth="true"/>
    <col min="5" max="5" width="20.375" customWidth="true"/>
    <col min="6" max="6" width="22.75" customWidth="true"/>
  </cols>
  <sheetData>
    <row r="1" spans="6:6">
      <c r="F1" s="133" t="s">
        <v>375</v>
      </c>
    </row>
    <row r="2" customFormat="true" spans="1:6">
      <c r="A2" s="143" t="s">
        <v>306</v>
      </c>
      <c r="B2" s="143"/>
      <c r="C2" s="143"/>
      <c r="D2" s="143"/>
      <c r="E2" s="143"/>
      <c r="F2" s="143"/>
    </row>
    <row r="3" customFormat="true" spans="1:6">
      <c r="A3" s="143"/>
      <c r="B3" s="143"/>
      <c r="C3" s="143"/>
      <c r="D3" s="143"/>
      <c r="E3" s="143"/>
      <c r="F3" s="143"/>
    </row>
    <row r="4" customFormat="true" spans="1:6">
      <c r="A4" s="144" t="s">
        <v>307</v>
      </c>
      <c r="B4" s="144"/>
      <c r="C4" s="144"/>
      <c r="D4" s="144"/>
      <c r="E4" s="144"/>
      <c r="F4" s="144"/>
    </row>
    <row r="5" customFormat="true" ht="27" customHeight="true" spans="1:6">
      <c r="A5" s="64" t="s">
        <v>308</v>
      </c>
      <c r="B5" s="111" t="s">
        <v>376</v>
      </c>
      <c r="C5" s="111"/>
      <c r="D5" s="111"/>
      <c r="E5" s="111"/>
      <c r="F5" s="111"/>
    </row>
    <row r="6" customFormat="true" ht="28" customHeight="true" spans="1:6">
      <c r="A6" s="64" t="s">
        <v>310</v>
      </c>
      <c r="B6" s="111" t="s">
        <v>0</v>
      </c>
      <c r="C6" s="111"/>
      <c r="D6" s="111"/>
      <c r="E6" s="111"/>
      <c r="F6" s="111"/>
    </row>
    <row r="7" customFormat="true" ht="22" customHeight="true" spans="1:6">
      <c r="A7" s="66" t="s">
        <v>312</v>
      </c>
      <c r="B7" s="67" t="s">
        <v>313</v>
      </c>
      <c r="C7" s="67"/>
      <c r="D7" s="67"/>
      <c r="E7" s="147">
        <v>2.93</v>
      </c>
      <c r="F7" s="147"/>
    </row>
    <row r="8" customFormat="true" ht="30" customHeight="true" spans="1:6">
      <c r="A8" s="68"/>
      <c r="B8" s="67" t="s">
        <v>314</v>
      </c>
      <c r="C8" s="67"/>
      <c r="D8" s="67"/>
      <c r="E8" s="147">
        <v>2.93</v>
      </c>
      <c r="F8" s="147"/>
    </row>
    <row r="9" customFormat="true" ht="27" customHeight="true" spans="1:6">
      <c r="A9" s="145" t="s">
        <v>316</v>
      </c>
      <c r="B9" s="69" t="s">
        <v>377</v>
      </c>
      <c r="C9" s="69"/>
      <c r="D9" s="69"/>
      <c r="E9" s="69"/>
      <c r="F9" s="69"/>
    </row>
    <row r="10" customFormat="true" ht="38" customHeight="true" spans="1:6">
      <c r="A10" s="68" t="s">
        <v>318</v>
      </c>
      <c r="B10" s="146" t="s">
        <v>319</v>
      </c>
      <c r="C10" s="64" t="s">
        <v>320</v>
      </c>
      <c r="D10" s="67" t="s">
        <v>321</v>
      </c>
      <c r="E10" s="67"/>
      <c r="F10" s="148" t="s">
        <v>322</v>
      </c>
    </row>
    <row r="11" customFormat="true" ht="27" customHeight="true" spans="1:6">
      <c r="A11" s="68"/>
      <c r="B11" s="66" t="s">
        <v>323</v>
      </c>
      <c r="C11" s="68" t="s">
        <v>324</v>
      </c>
      <c r="D11" s="67" t="s">
        <v>378</v>
      </c>
      <c r="E11" s="67"/>
      <c r="F11" s="67" t="s">
        <v>379</v>
      </c>
    </row>
    <row r="12" customFormat="true" ht="25" customHeight="true" spans="1:6">
      <c r="A12" s="68"/>
      <c r="B12" s="66"/>
      <c r="C12" s="68"/>
      <c r="D12" s="67" t="s">
        <v>380</v>
      </c>
      <c r="E12" s="67"/>
      <c r="F12" s="67" t="s">
        <v>381</v>
      </c>
    </row>
    <row r="13" customFormat="true" ht="30" customHeight="true" spans="1:6">
      <c r="A13" s="68"/>
      <c r="B13" s="66"/>
      <c r="C13" s="68"/>
      <c r="D13" s="69" t="s">
        <v>382</v>
      </c>
      <c r="E13" s="69"/>
      <c r="F13" s="69" t="s">
        <v>383</v>
      </c>
    </row>
    <row r="14" customFormat="true" ht="30" customHeight="true" spans="1:6">
      <c r="A14" s="68"/>
      <c r="B14" s="66"/>
      <c r="C14" s="68" t="s">
        <v>327</v>
      </c>
      <c r="D14" s="69" t="s">
        <v>384</v>
      </c>
      <c r="E14" s="69"/>
      <c r="F14" s="69" t="s">
        <v>369</v>
      </c>
    </row>
    <row r="15" customFormat="true" ht="27" customHeight="true" spans="1:6">
      <c r="A15" s="68"/>
      <c r="B15" s="66"/>
      <c r="C15" s="68" t="s">
        <v>330</v>
      </c>
      <c r="D15" s="69" t="s">
        <v>385</v>
      </c>
      <c r="E15" s="69"/>
      <c r="F15" s="69" t="s">
        <v>386</v>
      </c>
    </row>
    <row r="16" customFormat="true" ht="55" customHeight="true" spans="1:6">
      <c r="A16" s="68"/>
      <c r="B16" s="66" t="s">
        <v>361</v>
      </c>
      <c r="C16" s="68" t="s">
        <v>334</v>
      </c>
      <c r="D16" s="69" t="s">
        <v>387</v>
      </c>
      <c r="E16" s="69"/>
      <c r="F16" s="122" t="s">
        <v>388</v>
      </c>
    </row>
    <row r="17" customFormat="true" ht="50" customHeight="true" spans="1:6">
      <c r="A17" s="68"/>
      <c r="B17" s="66" t="s">
        <v>337</v>
      </c>
      <c r="C17" s="66" t="s">
        <v>338</v>
      </c>
      <c r="D17" s="69" t="s">
        <v>389</v>
      </c>
      <c r="E17" s="69"/>
      <c r="F17" s="69" t="s">
        <v>369</v>
      </c>
    </row>
    <row r="18" customFormat="true" ht="35" customHeight="true" spans="1:6">
      <c r="A18" s="68"/>
      <c r="B18" s="66"/>
      <c r="C18" s="66" t="s">
        <v>390</v>
      </c>
      <c r="D18" s="69" t="s">
        <v>391</v>
      </c>
      <c r="E18" s="69"/>
      <c r="F18" s="69" t="s">
        <v>369</v>
      </c>
    </row>
    <row r="19" customFormat="true" ht="36" customHeight="true" spans="1:6">
      <c r="A19" s="68"/>
      <c r="B19" s="66"/>
      <c r="C19" s="66" t="s">
        <v>341</v>
      </c>
      <c r="D19" s="69" t="s">
        <v>392</v>
      </c>
      <c r="E19" s="69"/>
      <c r="F19" s="69" t="s">
        <v>369</v>
      </c>
    </row>
    <row r="20" customFormat="true" ht="39" customHeight="true" spans="1:6">
      <c r="A20" s="68"/>
      <c r="B20" s="66" t="s">
        <v>372</v>
      </c>
      <c r="C20" s="66" t="s">
        <v>345</v>
      </c>
      <c r="D20" s="69" t="s">
        <v>373</v>
      </c>
      <c r="E20" s="69"/>
      <c r="F20" s="69" t="s">
        <v>347</v>
      </c>
    </row>
  </sheetData>
  <mergeCells count="25">
    <mergeCell ref="A4:F4"/>
    <mergeCell ref="B5:F5"/>
    <mergeCell ref="B6:F6"/>
    <mergeCell ref="B7:D7"/>
    <mergeCell ref="E7:F7"/>
    <mergeCell ref="B8:D8"/>
    <mergeCell ref="E8:F8"/>
    <mergeCell ref="B9:F9"/>
    <mergeCell ref="D10:E10"/>
    <mergeCell ref="D11:E11"/>
    <mergeCell ref="D12:E12"/>
    <mergeCell ref="D13:E13"/>
    <mergeCell ref="D14:E14"/>
    <mergeCell ref="D15:E15"/>
    <mergeCell ref="D16:E16"/>
    <mergeCell ref="D17:E17"/>
    <mergeCell ref="D18:E18"/>
    <mergeCell ref="D19:E19"/>
    <mergeCell ref="D20:E20"/>
    <mergeCell ref="A7:A8"/>
    <mergeCell ref="A10:A20"/>
    <mergeCell ref="B11:B15"/>
    <mergeCell ref="B17:B19"/>
    <mergeCell ref="C11:C13"/>
    <mergeCell ref="A2:F3"/>
  </mergeCells>
  <printOptions horizontalCentered="true"/>
  <pageMargins left="1.37777777777778" right="0.984027777777778" top="0.590277777777778" bottom="0.590277777777778" header="0" footer="0"/>
  <pageSetup paperSize="9" fitToHeight="0"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18"/>
  <sheetViews>
    <sheetView workbookViewId="0">
      <selection activeCell="O7" sqref="O7"/>
    </sheetView>
  </sheetViews>
  <sheetFormatPr defaultColWidth="9" defaultRowHeight="13.5"/>
  <cols>
    <col min="1" max="1" width="9" style="58"/>
    <col min="2" max="2" width="11.25" style="58" customWidth="true"/>
    <col min="3" max="3" width="9" style="59"/>
    <col min="4" max="4" width="9" style="58"/>
    <col min="5" max="5" width="10.25" style="58" customWidth="true"/>
    <col min="6" max="6" width="12.625" style="58" customWidth="true"/>
    <col min="7" max="7" width="17.5" style="58" customWidth="true"/>
    <col min="8" max="8" width="10.25" style="58" customWidth="true"/>
    <col min="9" max="9" width="10.5" style="58" customWidth="true"/>
    <col min="10" max="10" width="9.875" style="58" customWidth="true"/>
    <col min="11" max="11" width="9.625" style="58" customWidth="true"/>
    <col min="12" max="12" width="9.5" style="58" customWidth="true"/>
    <col min="13" max="13" width="9.75" style="58" customWidth="true"/>
    <col min="14" max="16384" width="9" style="58"/>
  </cols>
  <sheetData>
    <row r="1" s="58" customFormat="true" ht="19" customHeight="true" spans="2:10">
      <c r="B1" s="60"/>
      <c r="C1" s="59"/>
      <c r="J1" t="s">
        <v>393</v>
      </c>
    </row>
    <row r="2" s="58" customFormat="true" ht="24" customHeight="true" spans="2:13">
      <c r="B2" s="61" t="s">
        <v>306</v>
      </c>
      <c r="C2" s="62"/>
      <c r="D2" s="62"/>
      <c r="E2" s="62"/>
      <c r="F2" s="62"/>
      <c r="G2" s="62"/>
      <c r="H2" s="62"/>
      <c r="I2" s="62"/>
      <c r="J2" s="101"/>
      <c r="K2" s="102"/>
      <c r="L2" s="102"/>
      <c r="M2" s="102"/>
    </row>
    <row r="3" s="58" customFormat="true" ht="25" customHeight="true" spans="2:13">
      <c r="B3" s="63" t="s">
        <v>394</v>
      </c>
      <c r="C3" s="63"/>
      <c r="D3" s="63"/>
      <c r="E3" s="63"/>
      <c r="F3" s="63"/>
      <c r="G3" s="63"/>
      <c r="H3" s="63"/>
      <c r="I3" s="63"/>
      <c r="J3" s="63"/>
      <c r="K3" s="103"/>
      <c r="L3" s="103"/>
      <c r="M3" s="103"/>
    </row>
    <row r="4" s="58" customFormat="true" ht="25" customHeight="true" spans="2:13">
      <c r="B4" s="64" t="s">
        <v>308</v>
      </c>
      <c r="C4" s="111" t="s">
        <v>395</v>
      </c>
      <c r="D4" s="111"/>
      <c r="E4" s="111"/>
      <c r="F4" s="111"/>
      <c r="G4" s="111"/>
      <c r="H4" s="111"/>
      <c r="I4" s="111"/>
      <c r="J4" s="111"/>
      <c r="K4" s="104"/>
      <c r="L4" s="104"/>
      <c r="M4" s="104"/>
    </row>
    <row r="5" s="58" customFormat="true" ht="25" customHeight="true" spans="2:13">
      <c r="B5" s="64" t="s">
        <v>310</v>
      </c>
      <c r="C5" s="111" t="s">
        <v>396</v>
      </c>
      <c r="D5" s="111"/>
      <c r="E5" s="111"/>
      <c r="F5" s="111"/>
      <c r="G5" s="111"/>
      <c r="H5" s="111"/>
      <c r="I5" s="111"/>
      <c r="J5" s="111"/>
      <c r="K5" s="104"/>
      <c r="L5" s="104"/>
      <c r="M5" s="104"/>
    </row>
    <row r="6" s="58" customFormat="true" ht="25" customHeight="true" spans="2:13">
      <c r="B6" s="66" t="s">
        <v>312</v>
      </c>
      <c r="C6" s="67" t="s">
        <v>313</v>
      </c>
      <c r="D6" s="67"/>
      <c r="E6" s="67"/>
      <c r="F6" s="79">
        <v>2</v>
      </c>
      <c r="G6" s="79"/>
      <c r="H6" s="79"/>
      <c r="I6" s="79"/>
      <c r="J6" s="79"/>
      <c r="K6" s="104"/>
      <c r="L6" s="104"/>
      <c r="M6" s="104"/>
    </row>
    <row r="7" s="58" customFormat="true" ht="25" customHeight="true" spans="2:13">
      <c r="B7" s="68"/>
      <c r="C7" s="67" t="s">
        <v>314</v>
      </c>
      <c r="D7" s="67"/>
      <c r="E7" s="67"/>
      <c r="F7" s="79">
        <v>2</v>
      </c>
      <c r="G7" s="79"/>
      <c r="H7" s="79"/>
      <c r="I7" s="79"/>
      <c r="J7" s="79"/>
      <c r="K7" s="104"/>
      <c r="L7" s="104"/>
      <c r="M7" s="104"/>
    </row>
    <row r="8" s="58" customFormat="true" ht="25" customHeight="true" spans="2:13">
      <c r="B8" s="68"/>
      <c r="C8" s="67" t="s">
        <v>315</v>
      </c>
      <c r="D8" s="67"/>
      <c r="E8" s="67"/>
      <c r="F8" s="79"/>
      <c r="G8" s="79"/>
      <c r="H8" s="79"/>
      <c r="I8" s="79"/>
      <c r="J8" s="79"/>
      <c r="K8" s="104"/>
      <c r="L8" s="104"/>
      <c r="M8" s="104"/>
    </row>
    <row r="9" s="58" customFormat="true" ht="25" customHeight="true" spans="2:13">
      <c r="B9" s="66" t="s">
        <v>316</v>
      </c>
      <c r="C9" s="69" t="s">
        <v>397</v>
      </c>
      <c r="D9" s="69"/>
      <c r="E9" s="69"/>
      <c r="F9" s="69"/>
      <c r="G9" s="69"/>
      <c r="H9" s="69"/>
      <c r="I9" s="69"/>
      <c r="J9" s="69"/>
      <c r="K9" s="104"/>
      <c r="L9" s="104"/>
      <c r="M9" s="104"/>
    </row>
    <row r="10" s="58" customFormat="true" ht="25" customHeight="true" spans="2:13">
      <c r="B10" s="66"/>
      <c r="C10" s="69"/>
      <c r="D10" s="69"/>
      <c r="E10" s="69"/>
      <c r="F10" s="69"/>
      <c r="G10" s="69"/>
      <c r="H10" s="69"/>
      <c r="I10" s="69"/>
      <c r="J10" s="69"/>
      <c r="K10" s="104"/>
      <c r="L10" s="104"/>
      <c r="M10" s="104"/>
    </row>
    <row r="11" s="58" customFormat="true" ht="25" customHeight="true" spans="2:13">
      <c r="B11" s="68" t="s">
        <v>318</v>
      </c>
      <c r="C11" s="64" t="s">
        <v>319</v>
      </c>
      <c r="D11" s="64" t="s">
        <v>320</v>
      </c>
      <c r="E11" s="67" t="s">
        <v>321</v>
      </c>
      <c r="F11" s="67"/>
      <c r="G11" s="67" t="s">
        <v>322</v>
      </c>
      <c r="H11" s="67"/>
      <c r="I11" s="67"/>
      <c r="J11" s="67"/>
      <c r="K11" s="104"/>
      <c r="L11" s="104"/>
      <c r="M11" s="104"/>
    </row>
    <row r="12" s="58" customFormat="true" ht="25" customHeight="true" spans="2:13">
      <c r="B12" s="68"/>
      <c r="C12" s="68" t="s">
        <v>398</v>
      </c>
      <c r="D12" s="68" t="s">
        <v>324</v>
      </c>
      <c r="E12" s="115" t="s">
        <v>399</v>
      </c>
      <c r="F12" s="114"/>
      <c r="G12" s="126" t="s">
        <v>400</v>
      </c>
      <c r="H12" s="126"/>
      <c r="I12" s="126"/>
      <c r="J12" s="126"/>
      <c r="K12" s="104"/>
      <c r="L12" s="104"/>
      <c r="M12" s="104"/>
    </row>
    <row r="13" s="58" customFormat="true" ht="38" customHeight="true" spans="2:13">
      <c r="B13" s="68"/>
      <c r="C13" s="68"/>
      <c r="D13" s="68"/>
      <c r="E13" s="115" t="s">
        <v>401</v>
      </c>
      <c r="F13" s="114"/>
      <c r="G13" s="126" t="s">
        <v>402</v>
      </c>
      <c r="H13" s="126"/>
      <c r="I13" s="126"/>
      <c r="J13" s="126"/>
      <c r="K13" s="108"/>
      <c r="L13" s="108"/>
      <c r="M13" s="108"/>
    </row>
    <row r="14" s="58" customFormat="true" ht="24" customHeight="true" spans="2:10">
      <c r="B14" s="68"/>
      <c r="C14" s="68"/>
      <c r="D14" s="68" t="s">
        <v>327</v>
      </c>
      <c r="E14" s="117" t="s">
        <v>403</v>
      </c>
      <c r="F14" s="118"/>
      <c r="G14" s="142">
        <v>0.2</v>
      </c>
      <c r="H14" s="126"/>
      <c r="I14" s="126"/>
      <c r="J14" s="126"/>
    </row>
    <row r="15" s="58" customFormat="true" ht="24" customHeight="true" spans="2:10">
      <c r="B15" s="68"/>
      <c r="C15" s="68"/>
      <c r="D15" s="68" t="s">
        <v>330</v>
      </c>
      <c r="E15" s="117" t="s">
        <v>404</v>
      </c>
      <c r="F15" s="118"/>
      <c r="G15" s="126" t="s">
        <v>405</v>
      </c>
      <c r="H15" s="126"/>
      <c r="I15" s="126"/>
      <c r="J15" s="126"/>
    </row>
    <row r="16" s="58" customFormat="true" ht="24" customHeight="true" spans="2:10">
      <c r="B16" s="68"/>
      <c r="C16" s="68"/>
      <c r="D16" s="68" t="s">
        <v>333</v>
      </c>
      <c r="E16" s="117" t="s">
        <v>406</v>
      </c>
      <c r="F16" s="118"/>
      <c r="G16" s="125" t="s">
        <v>364</v>
      </c>
      <c r="H16" s="126"/>
      <c r="I16" s="126"/>
      <c r="J16" s="126"/>
    </row>
    <row r="17" s="58" customFormat="true" ht="24" spans="2:10">
      <c r="B17" s="68"/>
      <c r="C17" s="68" t="s">
        <v>407</v>
      </c>
      <c r="D17" s="66" t="s">
        <v>338</v>
      </c>
      <c r="E17" s="123" t="s">
        <v>408</v>
      </c>
      <c r="F17" s="124"/>
      <c r="G17" s="142">
        <v>0.9</v>
      </c>
      <c r="H17" s="126"/>
      <c r="I17" s="126"/>
      <c r="J17" s="126"/>
    </row>
    <row r="18" s="58" customFormat="true" ht="33" customHeight="true" spans="2:10">
      <c r="B18" s="68"/>
      <c r="C18" s="68" t="s">
        <v>372</v>
      </c>
      <c r="D18" s="66" t="s">
        <v>345</v>
      </c>
      <c r="E18" s="69" t="s">
        <v>409</v>
      </c>
      <c r="F18" s="69"/>
      <c r="G18" s="142">
        <v>0.9</v>
      </c>
      <c r="H18" s="126"/>
      <c r="I18" s="126"/>
      <c r="J18" s="126"/>
    </row>
  </sheetData>
  <mergeCells count="32">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B6:B8"/>
    <mergeCell ref="B9:B10"/>
    <mergeCell ref="B11:B18"/>
    <mergeCell ref="C12:C16"/>
    <mergeCell ref="D12:D13"/>
    <mergeCell ref="C9:J10"/>
  </mergeCells>
  <dataValidations count="1">
    <dataValidation type="list" allowBlank="1" showInputMessage="1" showErrorMessage="1" sqref="M4">
      <formula1>"正向指标,反向指标"</formula1>
    </dataValidation>
  </dataValidation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J23"/>
  <sheetViews>
    <sheetView workbookViewId="0">
      <selection activeCell="K5" sqref="K5"/>
    </sheetView>
  </sheetViews>
  <sheetFormatPr defaultColWidth="9" defaultRowHeight="13.5"/>
  <cols>
    <col min="1" max="1" width="9" style="58"/>
    <col min="2" max="2" width="11.8833333333333" style="58" customWidth="true"/>
    <col min="3" max="3" width="9" style="59"/>
    <col min="4" max="4" width="11.3333333333333" style="58" customWidth="true"/>
    <col min="5" max="5" width="10.2166666666667" style="58" customWidth="true"/>
    <col min="6" max="6" width="24.2166666666667" style="58" customWidth="true"/>
    <col min="7" max="7" width="35.8833333333333" style="58" customWidth="true"/>
    <col min="8" max="8" width="9.66666666666667" style="58" customWidth="true"/>
    <col min="9" max="9" width="9.44166666666667" style="58" customWidth="true"/>
    <col min="10" max="10" width="9.775" style="58" customWidth="true"/>
    <col min="11" max="16384" width="9" style="58"/>
  </cols>
  <sheetData>
    <row r="1" s="58" customFormat="true" ht="19.05" customHeight="true" spans="2:7">
      <c r="B1" s="60"/>
      <c r="C1" s="59"/>
      <c r="G1" s="133" t="s">
        <v>410</v>
      </c>
    </row>
    <row r="2" s="58" customFormat="true" ht="24" customHeight="true" spans="2:10">
      <c r="B2" s="61" t="s">
        <v>306</v>
      </c>
      <c r="C2" s="62"/>
      <c r="D2" s="62"/>
      <c r="E2" s="62"/>
      <c r="F2" s="62"/>
      <c r="G2" s="62"/>
      <c r="H2" s="134"/>
      <c r="I2" s="102"/>
      <c r="J2" s="102"/>
    </row>
    <row r="3" s="58" customFormat="true" ht="25.05" customHeight="true" spans="2:10">
      <c r="B3" s="131" t="s">
        <v>394</v>
      </c>
      <c r="C3" s="131"/>
      <c r="D3" s="131"/>
      <c r="E3" s="131"/>
      <c r="F3" s="131"/>
      <c r="G3" s="131"/>
      <c r="H3" s="103"/>
      <c r="I3" s="103"/>
      <c r="J3" s="103"/>
    </row>
    <row r="4" s="58" customFormat="true" ht="25.05" customHeight="true" spans="2:10">
      <c r="B4" s="64" t="s">
        <v>308</v>
      </c>
      <c r="C4" s="111" t="s">
        <v>411</v>
      </c>
      <c r="D4" s="111"/>
      <c r="E4" s="111"/>
      <c r="F4" s="111"/>
      <c r="G4" s="111"/>
      <c r="H4" s="104"/>
      <c r="I4" s="104"/>
      <c r="J4" s="104"/>
    </row>
    <row r="5" s="58" customFormat="true" ht="25.05" customHeight="true" spans="2:10">
      <c r="B5" s="64" t="s">
        <v>310</v>
      </c>
      <c r="C5" s="111" t="s">
        <v>412</v>
      </c>
      <c r="D5" s="111"/>
      <c r="E5" s="111"/>
      <c r="F5" s="111"/>
      <c r="G5" s="111"/>
      <c r="H5" s="104"/>
      <c r="I5" s="104"/>
      <c r="J5" s="104"/>
    </row>
    <row r="6" s="58" customFormat="true" ht="25.05" customHeight="true" spans="2:10">
      <c r="B6" s="76" t="s">
        <v>312</v>
      </c>
      <c r="C6" s="67" t="s">
        <v>313</v>
      </c>
      <c r="D6" s="67"/>
      <c r="E6" s="67"/>
      <c r="F6" s="135">
        <v>2</v>
      </c>
      <c r="G6" s="135"/>
      <c r="H6" s="104"/>
      <c r="I6" s="104"/>
      <c r="J6" s="104"/>
    </row>
    <row r="7" s="58" customFormat="true" ht="25.05" customHeight="true" spans="2:10">
      <c r="B7" s="132"/>
      <c r="C7" s="67" t="s">
        <v>314</v>
      </c>
      <c r="D7" s="67"/>
      <c r="E7" s="67"/>
      <c r="F7" s="135">
        <v>2</v>
      </c>
      <c r="G7" s="135"/>
      <c r="H7" s="104"/>
      <c r="I7" s="104"/>
      <c r="J7" s="104"/>
    </row>
    <row r="8" s="58" customFormat="true" ht="25.05" customHeight="true" spans="2:10">
      <c r="B8" s="77"/>
      <c r="C8" s="67" t="s">
        <v>315</v>
      </c>
      <c r="D8" s="67"/>
      <c r="E8" s="67"/>
      <c r="F8" s="135"/>
      <c r="G8" s="135"/>
      <c r="H8" s="104"/>
      <c r="I8" s="104"/>
      <c r="J8" s="104"/>
    </row>
    <row r="9" s="58" customFormat="true" ht="25.05" customHeight="true" spans="2:10">
      <c r="B9" s="76" t="s">
        <v>316</v>
      </c>
      <c r="C9" s="69" t="s">
        <v>413</v>
      </c>
      <c r="D9" s="69"/>
      <c r="E9" s="69"/>
      <c r="F9" s="69"/>
      <c r="G9" s="69"/>
      <c r="H9" s="104"/>
      <c r="I9" s="104"/>
      <c r="J9" s="104"/>
    </row>
    <row r="10" s="58" customFormat="true" ht="37.2" customHeight="true" spans="2:10">
      <c r="B10" s="77"/>
      <c r="C10" s="69"/>
      <c r="D10" s="69"/>
      <c r="E10" s="69"/>
      <c r="F10" s="69"/>
      <c r="G10" s="69"/>
      <c r="H10" s="104"/>
      <c r="I10" s="104"/>
      <c r="J10" s="104"/>
    </row>
    <row r="11" s="58" customFormat="true" ht="25.05" customHeight="true" spans="2:10">
      <c r="B11" s="73" t="s">
        <v>318</v>
      </c>
      <c r="C11" s="64" t="s">
        <v>319</v>
      </c>
      <c r="D11" s="64" t="s">
        <v>320</v>
      </c>
      <c r="E11" s="67" t="s">
        <v>321</v>
      </c>
      <c r="F11" s="67"/>
      <c r="G11" s="67" t="s">
        <v>322</v>
      </c>
      <c r="H11" s="104"/>
      <c r="I11" s="104"/>
      <c r="J11" s="104"/>
    </row>
    <row r="12" s="58" customFormat="true" ht="42" customHeight="true" spans="2:10">
      <c r="B12" s="75"/>
      <c r="C12" s="68" t="s">
        <v>398</v>
      </c>
      <c r="D12" s="68" t="s">
        <v>324</v>
      </c>
      <c r="E12" s="136" t="s">
        <v>414</v>
      </c>
      <c r="F12" s="136"/>
      <c r="G12" s="137" t="s">
        <v>415</v>
      </c>
      <c r="H12" s="104"/>
      <c r="I12" s="104"/>
      <c r="J12" s="104"/>
    </row>
    <row r="13" s="58" customFormat="true" ht="47.4" customHeight="true" spans="2:10">
      <c r="B13" s="75"/>
      <c r="C13" s="68"/>
      <c r="D13" s="68"/>
      <c r="E13" s="136" t="s">
        <v>416</v>
      </c>
      <c r="F13" s="136"/>
      <c r="G13" s="137" t="s">
        <v>417</v>
      </c>
      <c r="H13" s="108"/>
      <c r="I13" s="108"/>
      <c r="J13" s="108"/>
    </row>
    <row r="14" s="58" customFormat="true" ht="46.8" customHeight="true" spans="2:7">
      <c r="B14" s="75"/>
      <c r="C14" s="68"/>
      <c r="D14" s="68"/>
      <c r="E14" s="136" t="s">
        <v>418</v>
      </c>
      <c r="F14" s="136"/>
      <c r="G14" s="137" t="s">
        <v>419</v>
      </c>
    </row>
    <row r="15" s="58" customFormat="true" ht="24" customHeight="true" spans="2:7">
      <c r="B15" s="75"/>
      <c r="C15" s="68"/>
      <c r="D15" s="68" t="s">
        <v>327</v>
      </c>
      <c r="E15" s="136" t="s">
        <v>420</v>
      </c>
      <c r="F15" s="136"/>
      <c r="G15" s="125" t="s">
        <v>369</v>
      </c>
    </row>
    <row r="16" s="58" customFormat="true" ht="24" customHeight="true" spans="2:7">
      <c r="B16" s="75"/>
      <c r="C16" s="68"/>
      <c r="D16" s="68" t="s">
        <v>330</v>
      </c>
      <c r="E16" s="136" t="s">
        <v>421</v>
      </c>
      <c r="F16" s="136"/>
      <c r="G16" s="125" t="s">
        <v>386</v>
      </c>
    </row>
    <row r="17" s="58" customFormat="true" ht="24" customHeight="true" spans="2:7">
      <c r="B17" s="75"/>
      <c r="C17" s="68"/>
      <c r="D17" s="68" t="s">
        <v>333</v>
      </c>
      <c r="E17" s="138" t="s">
        <v>422</v>
      </c>
      <c r="F17" s="138"/>
      <c r="G17" s="125" t="s">
        <v>423</v>
      </c>
    </row>
    <row r="18" s="58" customFormat="true" ht="24" customHeight="true" spans="2:7">
      <c r="B18" s="75"/>
      <c r="C18" s="68" t="s">
        <v>407</v>
      </c>
      <c r="D18" s="66" t="s">
        <v>338</v>
      </c>
      <c r="E18" s="136" t="s">
        <v>424</v>
      </c>
      <c r="F18" s="136"/>
      <c r="G18" s="125" t="s">
        <v>425</v>
      </c>
    </row>
    <row r="19" s="58" customFormat="true" ht="24" customHeight="true" spans="2:7">
      <c r="B19" s="75"/>
      <c r="C19" s="68"/>
      <c r="D19" s="66" t="s">
        <v>390</v>
      </c>
      <c r="E19" s="136" t="s">
        <v>426</v>
      </c>
      <c r="F19" s="136"/>
      <c r="G19" s="125" t="s">
        <v>425</v>
      </c>
    </row>
    <row r="20" s="58" customFormat="true" spans="2:7">
      <c r="B20" s="75"/>
      <c r="C20" s="68"/>
      <c r="D20" s="66" t="s">
        <v>427</v>
      </c>
      <c r="E20" s="112"/>
      <c r="F20" s="112"/>
      <c r="G20" s="125"/>
    </row>
    <row r="21" s="58" customFormat="true" ht="24" customHeight="true" spans="2:7">
      <c r="B21" s="75"/>
      <c r="C21" s="68"/>
      <c r="D21" s="66" t="s">
        <v>341</v>
      </c>
      <c r="E21" s="136" t="s">
        <v>428</v>
      </c>
      <c r="F21" s="136"/>
      <c r="G21" s="125" t="s">
        <v>425</v>
      </c>
    </row>
    <row r="22" s="58" customFormat="true" ht="33" customHeight="true" spans="2:8">
      <c r="B22" s="74"/>
      <c r="C22" s="68" t="s">
        <v>372</v>
      </c>
      <c r="D22" s="66" t="s">
        <v>345</v>
      </c>
      <c r="E22" s="136" t="s">
        <v>373</v>
      </c>
      <c r="F22" s="136"/>
      <c r="G22" s="139" t="s">
        <v>429</v>
      </c>
      <c r="H22" s="140"/>
    </row>
    <row r="23" s="58" customFormat="true" spans="3:7">
      <c r="C23" s="59"/>
      <c r="G23" s="141"/>
    </row>
  </sheetData>
  <mergeCells count="29">
    <mergeCell ref="B2:G2"/>
    <mergeCell ref="B3:G3"/>
    <mergeCell ref="C4:G4"/>
    <mergeCell ref="C5:G5"/>
    <mergeCell ref="C6:E6"/>
    <mergeCell ref="F6:G6"/>
    <mergeCell ref="C7:E7"/>
    <mergeCell ref="F7:G7"/>
    <mergeCell ref="C8:E8"/>
    <mergeCell ref="F8:G8"/>
    <mergeCell ref="E11:F11"/>
    <mergeCell ref="E12:F12"/>
    <mergeCell ref="E13:F13"/>
    <mergeCell ref="E14:F14"/>
    <mergeCell ref="E15:F15"/>
    <mergeCell ref="E16:F16"/>
    <mergeCell ref="E17:F17"/>
    <mergeCell ref="E18:F18"/>
    <mergeCell ref="E19:F19"/>
    <mergeCell ref="E20:F20"/>
    <mergeCell ref="E21:F21"/>
    <mergeCell ref="E22:F22"/>
    <mergeCell ref="B6:B8"/>
    <mergeCell ref="B9:B10"/>
    <mergeCell ref="B11:B22"/>
    <mergeCell ref="C12:C17"/>
    <mergeCell ref="C18:C21"/>
    <mergeCell ref="D12:D14"/>
    <mergeCell ref="C9:G10"/>
  </mergeCells>
  <dataValidations count="1">
    <dataValidation type="list" allowBlank="1" showInputMessage="1" showErrorMessage="1" sqref="J4">
      <formula1>"正向指标,反向指标"</formula1>
    </dataValidation>
  </dataValidation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6"/>
  <sheetViews>
    <sheetView workbookViewId="0">
      <selection activeCell="O7" sqref="O7"/>
    </sheetView>
  </sheetViews>
  <sheetFormatPr defaultColWidth="9" defaultRowHeight="13.5"/>
  <cols>
    <col min="1" max="1" width="9" style="58"/>
    <col min="2" max="2" width="11.25" style="58" customWidth="true"/>
    <col min="3" max="3" width="9" style="59"/>
    <col min="4" max="4" width="9" style="58"/>
    <col min="5" max="5" width="10.25" style="58" customWidth="true"/>
    <col min="6" max="6" width="12.625" style="58" customWidth="true"/>
    <col min="7" max="7" width="17.5" style="58" customWidth="true"/>
    <col min="8" max="8" width="10.25" style="58" customWidth="true"/>
    <col min="9" max="9" width="10.5" style="58" customWidth="true"/>
    <col min="10" max="10" width="9.875" style="58" customWidth="true"/>
    <col min="11" max="11" width="9.625" style="58" customWidth="true"/>
    <col min="12" max="12" width="9.5" style="58" customWidth="true"/>
    <col min="13" max="13" width="9.75" style="58" customWidth="true"/>
    <col min="14" max="16384" width="9" style="58"/>
  </cols>
  <sheetData>
    <row r="1" s="58" customFormat="true" ht="19" customHeight="true" spans="2:10">
      <c r="B1" s="60"/>
      <c r="C1" s="59"/>
      <c r="J1" t="s">
        <v>430</v>
      </c>
    </row>
    <row r="2" s="58" customFormat="true" ht="24" customHeight="true" spans="2:13">
      <c r="B2" s="61" t="s">
        <v>306</v>
      </c>
      <c r="C2" s="62"/>
      <c r="D2" s="62"/>
      <c r="E2" s="62"/>
      <c r="F2" s="62"/>
      <c r="G2" s="62"/>
      <c r="H2" s="62"/>
      <c r="I2" s="62"/>
      <c r="J2" s="101"/>
      <c r="K2" s="102"/>
      <c r="L2" s="102"/>
      <c r="M2" s="102"/>
    </row>
    <row r="3" s="58" customFormat="true" ht="25" customHeight="true" spans="2:13">
      <c r="B3" s="63" t="s">
        <v>394</v>
      </c>
      <c r="C3" s="63"/>
      <c r="D3" s="63"/>
      <c r="E3" s="63"/>
      <c r="F3" s="63"/>
      <c r="G3" s="63"/>
      <c r="H3" s="63"/>
      <c r="I3" s="63"/>
      <c r="J3" s="63"/>
      <c r="K3" s="103"/>
      <c r="L3" s="103"/>
      <c r="M3" s="103"/>
    </row>
    <row r="4" s="58" customFormat="true" ht="25" customHeight="true" spans="2:13">
      <c r="B4" s="64" t="s">
        <v>308</v>
      </c>
      <c r="C4" s="111" t="s">
        <v>431</v>
      </c>
      <c r="D4" s="111"/>
      <c r="E4" s="112"/>
      <c r="F4" s="111"/>
      <c r="G4" s="111"/>
      <c r="H4" s="111"/>
      <c r="I4" s="111"/>
      <c r="J4" s="111"/>
      <c r="K4" s="104"/>
      <c r="L4" s="104"/>
      <c r="M4" s="104"/>
    </row>
    <row r="5" s="58" customFormat="true" ht="25" customHeight="true" spans="2:13">
      <c r="B5" s="64" t="s">
        <v>310</v>
      </c>
      <c r="C5" s="111" t="s">
        <v>432</v>
      </c>
      <c r="D5" s="111"/>
      <c r="E5" s="112"/>
      <c r="F5" s="111"/>
      <c r="G5" s="111"/>
      <c r="H5" s="111"/>
      <c r="I5" s="111"/>
      <c r="J5" s="111"/>
      <c r="K5" s="104"/>
      <c r="L5" s="104"/>
      <c r="M5" s="104"/>
    </row>
    <row r="6" s="58" customFormat="true" ht="25" customHeight="true" spans="2:13">
      <c r="B6" s="66" t="s">
        <v>312</v>
      </c>
      <c r="C6" s="67" t="s">
        <v>313</v>
      </c>
      <c r="D6" s="67"/>
      <c r="E6" s="67"/>
      <c r="F6" s="79">
        <v>3</v>
      </c>
      <c r="G6" s="79"/>
      <c r="H6" s="79"/>
      <c r="I6" s="79"/>
      <c r="J6" s="79"/>
      <c r="K6" s="104"/>
      <c r="L6" s="104"/>
      <c r="M6" s="104"/>
    </row>
    <row r="7" s="58" customFormat="true" ht="25" customHeight="true" spans="2:13">
      <c r="B7" s="68"/>
      <c r="C7" s="67" t="s">
        <v>314</v>
      </c>
      <c r="D7" s="67"/>
      <c r="E7" s="67"/>
      <c r="F7" s="79">
        <v>3</v>
      </c>
      <c r="G7" s="79"/>
      <c r="H7" s="79"/>
      <c r="I7" s="79"/>
      <c r="J7" s="79"/>
      <c r="K7" s="104"/>
      <c r="L7" s="104"/>
      <c r="M7" s="104"/>
    </row>
    <row r="8" s="58" customFormat="true" ht="25" customHeight="true" spans="2:13">
      <c r="B8" s="68"/>
      <c r="C8" s="67" t="s">
        <v>315</v>
      </c>
      <c r="D8" s="67"/>
      <c r="E8" s="67"/>
      <c r="F8" s="79"/>
      <c r="G8" s="79"/>
      <c r="H8" s="79"/>
      <c r="I8" s="79"/>
      <c r="J8" s="79"/>
      <c r="K8" s="104"/>
      <c r="L8" s="104"/>
      <c r="M8" s="104"/>
    </row>
    <row r="9" s="58" customFormat="true" ht="25" customHeight="true" spans="2:13">
      <c r="B9" s="66" t="s">
        <v>316</v>
      </c>
      <c r="C9" s="69" t="s">
        <v>433</v>
      </c>
      <c r="D9" s="69"/>
      <c r="E9" s="69"/>
      <c r="F9" s="69"/>
      <c r="G9" s="69"/>
      <c r="H9" s="69"/>
      <c r="I9" s="69"/>
      <c r="J9" s="69"/>
      <c r="K9" s="104"/>
      <c r="L9" s="104"/>
      <c r="M9" s="104"/>
    </row>
    <row r="10" s="58" customFormat="true" ht="25" customHeight="true" spans="2:13">
      <c r="B10" s="66"/>
      <c r="C10" s="69"/>
      <c r="D10" s="69"/>
      <c r="E10" s="69"/>
      <c r="F10" s="69"/>
      <c r="G10" s="69"/>
      <c r="H10" s="69"/>
      <c r="I10" s="69"/>
      <c r="J10" s="69"/>
      <c r="K10" s="104"/>
      <c r="L10" s="104"/>
      <c r="M10" s="104"/>
    </row>
    <row r="11" s="58" customFormat="true" ht="25" customHeight="true" spans="2:13">
      <c r="B11" s="68" t="s">
        <v>318</v>
      </c>
      <c r="C11" s="64" t="s">
        <v>319</v>
      </c>
      <c r="D11" s="64" t="s">
        <v>320</v>
      </c>
      <c r="E11" s="67" t="s">
        <v>321</v>
      </c>
      <c r="F11" s="67"/>
      <c r="G11" s="67" t="s">
        <v>322</v>
      </c>
      <c r="H11" s="67"/>
      <c r="I11" s="67"/>
      <c r="J11" s="67"/>
      <c r="K11" s="104"/>
      <c r="L11" s="104"/>
      <c r="M11" s="104"/>
    </row>
    <row r="12" s="58" customFormat="true" ht="25" customHeight="true" spans="2:13">
      <c r="B12" s="68"/>
      <c r="C12" s="68" t="s">
        <v>398</v>
      </c>
      <c r="D12" s="68" t="s">
        <v>324</v>
      </c>
      <c r="E12" s="113" t="s">
        <v>434</v>
      </c>
      <c r="F12" s="114"/>
      <c r="G12" s="115" t="s">
        <v>435</v>
      </c>
      <c r="H12" s="116"/>
      <c r="I12" s="116"/>
      <c r="J12" s="114"/>
      <c r="K12" s="104"/>
      <c r="L12" s="104"/>
      <c r="M12" s="104"/>
    </row>
    <row r="13" s="58" customFormat="true" ht="38" customHeight="true" spans="2:13">
      <c r="B13" s="68"/>
      <c r="C13" s="68"/>
      <c r="D13" s="68"/>
      <c r="E13" s="113" t="s">
        <v>436</v>
      </c>
      <c r="F13" s="114"/>
      <c r="G13" s="115" t="s">
        <v>437</v>
      </c>
      <c r="H13" s="116"/>
      <c r="I13" s="116"/>
      <c r="J13" s="114"/>
      <c r="K13" s="108"/>
      <c r="L13" s="108"/>
      <c r="M13" s="108"/>
    </row>
    <row r="14" s="58" customFormat="true" ht="24" customHeight="true" spans="2:10">
      <c r="B14" s="68"/>
      <c r="C14" s="68"/>
      <c r="D14" s="68"/>
      <c r="E14" s="69" t="s">
        <v>438</v>
      </c>
      <c r="F14" s="69"/>
      <c r="G14" s="69" t="s">
        <v>439</v>
      </c>
      <c r="H14" s="69"/>
      <c r="I14" s="69"/>
      <c r="J14" s="69"/>
    </row>
    <row r="15" s="58" customFormat="true" ht="24" customHeight="true" spans="2:10">
      <c r="B15" s="68"/>
      <c r="C15" s="68"/>
      <c r="D15" s="73" t="s">
        <v>327</v>
      </c>
      <c r="E15" s="117" t="s">
        <v>440</v>
      </c>
      <c r="F15" s="118"/>
      <c r="G15" s="117" t="s">
        <v>441</v>
      </c>
      <c r="H15" s="119"/>
      <c r="I15" s="119"/>
      <c r="J15" s="118"/>
    </row>
    <row r="16" s="58" customFormat="true" ht="24" customHeight="true" spans="2:10">
      <c r="B16" s="68"/>
      <c r="C16" s="68"/>
      <c r="D16" s="75"/>
      <c r="E16" s="117" t="s">
        <v>442</v>
      </c>
      <c r="F16" s="118"/>
      <c r="G16" s="69" t="s">
        <v>443</v>
      </c>
      <c r="H16" s="69"/>
      <c r="I16" s="69"/>
      <c r="J16" s="69"/>
    </row>
    <row r="17" s="58" customFormat="true" ht="24" customHeight="true" spans="2:10">
      <c r="B17" s="68"/>
      <c r="C17" s="68"/>
      <c r="D17" s="74"/>
      <c r="E17" s="117" t="s">
        <v>444</v>
      </c>
      <c r="F17" s="118"/>
      <c r="G17" s="117" t="s">
        <v>445</v>
      </c>
      <c r="H17" s="119"/>
      <c r="I17" s="119"/>
      <c r="J17" s="118"/>
    </row>
    <row r="18" s="58" customFormat="true" ht="24" customHeight="true" spans="2:10">
      <c r="B18" s="68"/>
      <c r="C18" s="68"/>
      <c r="D18" s="68" t="s">
        <v>330</v>
      </c>
      <c r="E18" s="117" t="s">
        <v>446</v>
      </c>
      <c r="F18" s="118"/>
      <c r="G18" s="117" t="s">
        <v>447</v>
      </c>
      <c r="H18" s="119"/>
      <c r="I18" s="119"/>
      <c r="J18" s="118"/>
    </row>
    <row r="19" s="58" customFormat="true" ht="24" customHeight="true" spans="2:10">
      <c r="B19" s="68"/>
      <c r="C19" s="68"/>
      <c r="D19" s="75" t="s">
        <v>333</v>
      </c>
      <c r="E19" s="69" t="s">
        <v>438</v>
      </c>
      <c r="F19" s="69"/>
      <c r="G19" s="69" t="s">
        <v>448</v>
      </c>
      <c r="H19" s="69"/>
      <c r="I19" s="69"/>
      <c r="J19" s="69"/>
    </row>
    <row r="20" s="58" customFormat="true" ht="24" customHeight="true" spans="2:10">
      <c r="B20" s="68"/>
      <c r="C20" s="68"/>
      <c r="D20" s="75"/>
      <c r="E20" s="113" t="s">
        <v>436</v>
      </c>
      <c r="F20" s="114"/>
      <c r="G20" s="120" t="s">
        <v>449</v>
      </c>
      <c r="H20" s="121"/>
      <c r="I20" s="121"/>
      <c r="J20" s="129"/>
    </row>
    <row r="21" s="58" customFormat="true" ht="24" customHeight="true" spans="2:10">
      <c r="B21" s="68"/>
      <c r="C21" s="68"/>
      <c r="D21" s="74"/>
      <c r="E21" s="117" t="s">
        <v>450</v>
      </c>
      <c r="F21" s="118"/>
      <c r="G21" s="122" t="s">
        <v>449</v>
      </c>
      <c r="H21" s="122"/>
      <c r="I21" s="122"/>
      <c r="J21" s="122"/>
    </row>
    <row r="22" s="58" customFormat="true" ht="24" spans="2:10">
      <c r="B22" s="68"/>
      <c r="C22" s="68" t="s">
        <v>407</v>
      </c>
      <c r="D22" s="66" t="s">
        <v>338</v>
      </c>
      <c r="E22" s="123" t="s">
        <v>451</v>
      </c>
      <c r="F22" s="124"/>
      <c r="G22" s="123" t="s">
        <v>452</v>
      </c>
      <c r="H22" s="123"/>
      <c r="I22" s="123"/>
      <c r="J22" s="123"/>
    </row>
    <row r="23" s="58" customFormat="true" ht="24" spans="2:10">
      <c r="B23" s="68"/>
      <c r="C23" s="68"/>
      <c r="D23" s="66" t="s">
        <v>390</v>
      </c>
      <c r="E23" s="125"/>
      <c r="F23" s="126"/>
      <c r="G23" s="125"/>
      <c r="H23" s="126"/>
      <c r="I23" s="126"/>
      <c r="J23" s="126"/>
    </row>
    <row r="24" s="58" customFormat="true" ht="24" spans="2:10">
      <c r="B24" s="68"/>
      <c r="C24" s="68"/>
      <c r="D24" s="66" t="s">
        <v>427</v>
      </c>
      <c r="E24" s="112"/>
      <c r="F24" s="112"/>
      <c r="G24" s="127"/>
      <c r="H24" s="127"/>
      <c r="I24" s="127"/>
      <c r="J24" s="127"/>
    </row>
    <row r="25" s="58" customFormat="true" ht="24" spans="2:10">
      <c r="B25" s="68"/>
      <c r="C25" s="68"/>
      <c r="D25" s="66" t="s">
        <v>341</v>
      </c>
      <c r="E25" s="124" t="s">
        <v>453</v>
      </c>
      <c r="F25" s="128"/>
      <c r="G25" s="124" t="s">
        <v>454</v>
      </c>
      <c r="H25" s="128"/>
      <c r="I25" s="128"/>
      <c r="J25" s="130"/>
    </row>
    <row r="26" s="58" customFormat="true" ht="33" customHeight="true" spans="2:10">
      <c r="B26" s="68"/>
      <c r="C26" s="68" t="s">
        <v>372</v>
      </c>
      <c r="D26" s="66" t="s">
        <v>345</v>
      </c>
      <c r="E26" s="69" t="s">
        <v>455</v>
      </c>
      <c r="F26" s="69"/>
      <c r="G26" s="69" t="s">
        <v>456</v>
      </c>
      <c r="H26" s="69"/>
      <c r="I26" s="69"/>
      <c r="J26" s="69"/>
    </row>
  </sheetData>
  <mergeCells count="51">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4:F24"/>
    <mergeCell ref="G24:J24"/>
    <mergeCell ref="E25:F25"/>
    <mergeCell ref="G25:J25"/>
    <mergeCell ref="E26:F26"/>
    <mergeCell ref="G26:J26"/>
    <mergeCell ref="B6:B8"/>
    <mergeCell ref="B9:B10"/>
    <mergeCell ref="B11:B26"/>
    <mergeCell ref="C12:C21"/>
    <mergeCell ref="C22:C25"/>
    <mergeCell ref="D12:D14"/>
    <mergeCell ref="D15:D17"/>
    <mergeCell ref="D19:D21"/>
    <mergeCell ref="C9:J10"/>
  </mergeCells>
  <dataValidations count="1">
    <dataValidation type="list" allowBlank="1" showInputMessage="1" showErrorMessage="1" sqref="M4">
      <formula1>"正向指标,反向指标"</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1"/>
  <sheetViews>
    <sheetView topLeftCell="A2" workbookViewId="0">
      <selection activeCell="B19" sqref="B19"/>
    </sheetView>
  </sheetViews>
  <sheetFormatPr defaultColWidth="10" defaultRowHeight="13.5" outlineLevelCol="5"/>
  <cols>
    <col min="1" max="1" width="1.53333333333333" style="222" customWidth="true"/>
    <col min="2" max="2" width="41.0333333333333" style="222" customWidth="true"/>
    <col min="3" max="3" width="16.4083333333333" style="222" customWidth="true"/>
    <col min="4" max="4" width="41.0333333333333" style="222" customWidth="true"/>
    <col min="5" max="5" width="16.4083333333333" style="222" customWidth="true"/>
    <col min="6" max="6" width="1.53333333333333" style="222" customWidth="true"/>
    <col min="7" max="10" width="9.76666666666667" style="222" customWidth="true"/>
    <col min="11" max="16384" width="10" style="222"/>
  </cols>
  <sheetData>
    <row r="1" s="222" customFormat="true" ht="14.2" customHeight="true" spans="1:6">
      <c r="A1" s="275"/>
      <c r="B1" s="223"/>
      <c r="C1" s="224"/>
      <c r="D1" s="276"/>
      <c r="E1" s="223" t="s">
        <v>2</v>
      </c>
      <c r="F1" s="285" t="s">
        <v>3</v>
      </c>
    </row>
    <row r="2" s="222" customFormat="true" ht="19.9" customHeight="true" spans="1:6">
      <c r="A2" s="276"/>
      <c r="B2" s="277" t="s">
        <v>4</v>
      </c>
      <c r="C2" s="277"/>
      <c r="D2" s="277"/>
      <c r="E2" s="277"/>
      <c r="F2" s="285"/>
    </row>
    <row r="3" s="222" customFormat="true" ht="17.05" customHeight="true" spans="1:6">
      <c r="A3" s="278"/>
      <c r="B3" s="228" t="s">
        <v>5</v>
      </c>
      <c r="C3" s="249"/>
      <c r="D3" s="249"/>
      <c r="E3" s="283" t="s">
        <v>6</v>
      </c>
      <c r="F3" s="286"/>
    </row>
    <row r="4" s="222" customFormat="true" ht="21.35" customHeight="true" spans="1:6">
      <c r="A4" s="279"/>
      <c r="B4" s="230" t="s">
        <v>7</v>
      </c>
      <c r="C4" s="230"/>
      <c r="D4" s="230" t="s">
        <v>8</v>
      </c>
      <c r="E4" s="230"/>
      <c r="F4" s="244"/>
    </row>
    <row r="5" s="222" customFormat="true" ht="21.35" customHeight="true" spans="1:6">
      <c r="A5" s="279"/>
      <c r="B5" s="230" t="s">
        <v>9</v>
      </c>
      <c r="C5" s="230" t="s">
        <v>10</v>
      </c>
      <c r="D5" s="230" t="s">
        <v>9</v>
      </c>
      <c r="E5" s="230" t="s">
        <v>10</v>
      </c>
      <c r="F5" s="244"/>
    </row>
    <row r="6" s="222" customFormat="true" ht="19.9" customHeight="true" spans="1:6">
      <c r="A6" s="229"/>
      <c r="B6" s="243" t="s">
        <v>11</v>
      </c>
      <c r="C6" s="295" t="s">
        <v>12</v>
      </c>
      <c r="D6" s="243" t="s">
        <v>13</v>
      </c>
      <c r="E6" s="241"/>
      <c r="F6" s="255"/>
    </row>
    <row r="7" s="222" customFormat="true" ht="19.9" customHeight="true" spans="1:6">
      <c r="A7" s="229"/>
      <c r="B7" s="243" t="s">
        <v>14</v>
      </c>
      <c r="C7" s="241"/>
      <c r="D7" s="243" t="s">
        <v>15</v>
      </c>
      <c r="E7" s="241"/>
      <c r="F7" s="255"/>
    </row>
    <row r="8" s="222" customFormat="true" ht="19.9" customHeight="true" spans="1:6">
      <c r="A8" s="229"/>
      <c r="B8" s="243" t="s">
        <v>16</v>
      </c>
      <c r="C8" s="241"/>
      <c r="D8" s="243" t="s">
        <v>17</v>
      </c>
      <c r="E8" s="241"/>
      <c r="F8" s="255"/>
    </row>
    <row r="9" s="222" customFormat="true" ht="19.9" customHeight="true" spans="1:6">
      <c r="A9" s="229"/>
      <c r="B9" s="243" t="s">
        <v>18</v>
      </c>
      <c r="C9" s="241"/>
      <c r="D9" s="243" t="s">
        <v>19</v>
      </c>
      <c r="E9" s="241"/>
      <c r="F9" s="255"/>
    </row>
    <row r="10" s="222" customFormat="true" ht="19.9" customHeight="true" spans="1:6">
      <c r="A10" s="229"/>
      <c r="B10" s="243" t="s">
        <v>20</v>
      </c>
      <c r="C10" s="241"/>
      <c r="D10" s="243" t="s">
        <v>21</v>
      </c>
      <c r="E10" s="241"/>
      <c r="F10" s="255"/>
    </row>
    <row r="11" s="222" customFormat="true" ht="19.9" customHeight="true" spans="1:6">
      <c r="A11" s="229"/>
      <c r="B11" s="243" t="s">
        <v>22</v>
      </c>
      <c r="C11" s="241"/>
      <c r="D11" s="243" t="s">
        <v>23</v>
      </c>
      <c r="E11" s="241"/>
      <c r="F11" s="255"/>
    </row>
    <row r="12" s="222" customFormat="true" ht="19.9" customHeight="true" spans="1:6">
      <c r="A12" s="229"/>
      <c r="B12" s="243" t="s">
        <v>24</v>
      </c>
      <c r="C12" s="241"/>
      <c r="D12" s="243" t="s">
        <v>25</v>
      </c>
      <c r="E12" s="241"/>
      <c r="F12" s="255"/>
    </row>
    <row r="13" s="222" customFormat="true" ht="19.9" customHeight="true" spans="1:6">
      <c r="A13" s="229"/>
      <c r="B13" s="243" t="s">
        <v>24</v>
      </c>
      <c r="C13" s="241"/>
      <c r="D13" s="243" t="s">
        <v>26</v>
      </c>
      <c r="E13" s="295" t="s">
        <v>27</v>
      </c>
      <c r="F13" s="255"/>
    </row>
    <row r="14" s="222" customFormat="true" ht="19.9" customHeight="true" spans="1:6">
      <c r="A14" s="229"/>
      <c r="B14" s="243" t="s">
        <v>24</v>
      </c>
      <c r="C14" s="241"/>
      <c r="D14" s="243" t="s">
        <v>28</v>
      </c>
      <c r="E14" s="241"/>
      <c r="F14" s="255"/>
    </row>
    <row r="15" s="222" customFormat="true" ht="19.9" customHeight="true" spans="1:6">
      <c r="A15" s="229"/>
      <c r="B15" s="243" t="s">
        <v>24</v>
      </c>
      <c r="C15" s="241"/>
      <c r="D15" s="243" t="s">
        <v>29</v>
      </c>
      <c r="E15" s="295" t="s">
        <v>30</v>
      </c>
      <c r="F15" s="255"/>
    </row>
    <row r="16" s="222" customFormat="true" ht="19.9" customHeight="true" spans="1:6">
      <c r="A16" s="229"/>
      <c r="B16" s="243" t="s">
        <v>24</v>
      </c>
      <c r="C16" s="241"/>
      <c r="D16" s="243" t="s">
        <v>31</v>
      </c>
      <c r="E16" s="241"/>
      <c r="F16" s="255"/>
    </row>
    <row r="17" s="222" customFormat="true" ht="19.9" customHeight="true" spans="1:6">
      <c r="A17" s="229"/>
      <c r="B17" s="243" t="s">
        <v>24</v>
      </c>
      <c r="C17" s="241"/>
      <c r="D17" s="243" t="s">
        <v>32</v>
      </c>
      <c r="E17" s="241"/>
      <c r="F17" s="255"/>
    </row>
    <row r="18" s="222" customFormat="true" ht="19.9" customHeight="true" spans="1:6">
      <c r="A18" s="229"/>
      <c r="B18" s="243" t="s">
        <v>24</v>
      </c>
      <c r="C18" s="241"/>
      <c r="D18" s="243" t="s">
        <v>33</v>
      </c>
      <c r="E18" s="241"/>
      <c r="F18" s="255"/>
    </row>
    <row r="19" s="222" customFormat="true" ht="19.9" customHeight="true" spans="1:6">
      <c r="A19" s="229"/>
      <c r="B19" s="243" t="s">
        <v>24</v>
      </c>
      <c r="C19" s="241"/>
      <c r="D19" s="243" t="s">
        <v>34</v>
      </c>
      <c r="E19" s="295" t="s">
        <v>35</v>
      </c>
      <c r="F19" s="255"/>
    </row>
    <row r="20" s="222" customFormat="true" ht="19.9" customHeight="true" spans="1:6">
      <c r="A20" s="229"/>
      <c r="B20" s="243" t="s">
        <v>24</v>
      </c>
      <c r="C20" s="241"/>
      <c r="D20" s="243" t="s">
        <v>36</v>
      </c>
      <c r="E20" s="241"/>
      <c r="F20" s="255"/>
    </row>
    <row r="21" s="222" customFormat="true" ht="19.9" customHeight="true" spans="1:6">
      <c r="A21" s="229"/>
      <c r="B21" s="243" t="s">
        <v>24</v>
      </c>
      <c r="C21" s="241"/>
      <c r="D21" s="243" t="s">
        <v>37</v>
      </c>
      <c r="E21" s="241"/>
      <c r="F21" s="255"/>
    </row>
    <row r="22" s="222" customFormat="true" ht="19.9" customHeight="true" spans="1:6">
      <c r="A22" s="229"/>
      <c r="B22" s="243" t="s">
        <v>24</v>
      </c>
      <c r="C22" s="241"/>
      <c r="D22" s="243" t="s">
        <v>38</v>
      </c>
      <c r="E22" s="241"/>
      <c r="F22" s="255"/>
    </row>
    <row r="23" s="222" customFormat="true" ht="19.9" customHeight="true" spans="1:6">
      <c r="A23" s="229"/>
      <c r="B23" s="243" t="s">
        <v>24</v>
      </c>
      <c r="C23" s="241"/>
      <c r="D23" s="243" t="s">
        <v>39</v>
      </c>
      <c r="E23" s="241"/>
      <c r="F23" s="255"/>
    </row>
    <row r="24" s="222" customFormat="true" ht="19.9" customHeight="true" spans="1:6">
      <c r="A24" s="229"/>
      <c r="B24" s="243" t="s">
        <v>24</v>
      </c>
      <c r="C24" s="241"/>
      <c r="D24" s="243" t="s">
        <v>40</v>
      </c>
      <c r="E24" s="241"/>
      <c r="F24" s="255"/>
    </row>
    <row r="25" s="222" customFormat="true" ht="19.9" customHeight="true" spans="1:6">
      <c r="A25" s="229"/>
      <c r="B25" s="243" t="s">
        <v>24</v>
      </c>
      <c r="C25" s="241"/>
      <c r="D25" s="243" t="s">
        <v>41</v>
      </c>
      <c r="E25" s="295" t="s">
        <v>42</v>
      </c>
      <c r="F25" s="255"/>
    </row>
    <row r="26" s="222" customFormat="true" ht="19.9" customHeight="true" spans="1:6">
      <c r="A26" s="229"/>
      <c r="B26" s="243" t="s">
        <v>24</v>
      </c>
      <c r="C26" s="241"/>
      <c r="D26" s="243" t="s">
        <v>43</v>
      </c>
      <c r="E26" s="241"/>
      <c r="F26" s="255"/>
    </row>
    <row r="27" s="222" customFormat="true" ht="19.9" customHeight="true" spans="1:6">
      <c r="A27" s="229"/>
      <c r="B27" s="243" t="s">
        <v>24</v>
      </c>
      <c r="C27" s="241"/>
      <c r="D27" s="243" t="s">
        <v>44</v>
      </c>
      <c r="E27" s="241"/>
      <c r="F27" s="255"/>
    </row>
    <row r="28" s="222" customFormat="true" ht="19.9" customHeight="true" spans="1:6">
      <c r="A28" s="229"/>
      <c r="B28" s="243" t="s">
        <v>24</v>
      </c>
      <c r="C28" s="241"/>
      <c r="D28" s="243" t="s">
        <v>45</v>
      </c>
      <c r="E28" s="241"/>
      <c r="F28" s="255"/>
    </row>
    <row r="29" s="222" customFormat="true" ht="19.9" customHeight="true" spans="1:6">
      <c r="A29" s="229"/>
      <c r="B29" s="243" t="s">
        <v>24</v>
      </c>
      <c r="C29" s="241"/>
      <c r="D29" s="243" t="s">
        <v>46</v>
      </c>
      <c r="E29" s="241"/>
      <c r="F29" s="255"/>
    </row>
    <row r="30" s="222" customFormat="true" ht="19.9" customHeight="true" spans="1:6">
      <c r="A30" s="229"/>
      <c r="B30" s="243" t="s">
        <v>24</v>
      </c>
      <c r="C30" s="241"/>
      <c r="D30" s="243" t="s">
        <v>47</v>
      </c>
      <c r="E30" s="241"/>
      <c r="F30" s="255"/>
    </row>
    <row r="31" s="222" customFormat="true" ht="19.9" customHeight="true" spans="1:6">
      <c r="A31" s="229"/>
      <c r="B31" s="243" t="s">
        <v>24</v>
      </c>
      <c r="C31" s="241"/>
      <c r="D31" s="243" t="s">
        <v>48</v>
      </c>
      <c r="E31" s="241"/>
      <c r="F31" s="255"/>
    </row>
    <row r="32" s="222" customFormat="true" ht="19.9" customHeight="true" spans="1:6">
      <c r="A32" s="229"/>
      <c r="B32" s="243" t="s">
        <v>24</v>
      </c>
      <c r="C32" s="241"/>
      <c r="D32" s="243" t="s">
        <v>49</v>
      </c>
      <c r="E32" s="241"/>
      <c r="F32" s="255"/>
    </row>
    <row r="33" s="222" customFormat="true" ht="19.9" customHeight="true" spans="1:6">
      <c r="A33" s="229"/>
      <c r="B33" s="243" t="s">
        <v>24</v>
      </c>
      <c r="C33" s="241"/>
      <c r="D33" s="243" t="s">
        <v>50</v>
      </c>
      <c r="E33" s="241"/>
      <c r="F33" s="255"/>
    </row>
    <row r="34" s="222" customFormat="true" ht="19.9" customHeight="true" spans="1:6">
      <c r="A34" s="229"/>
      <c r="B34" s="243" t="s">
        <v>24</v>
      </c>
      <c r="C34" s="241"/>
      <c r="D34" s="243" t="s">
        <v>51</v>
      </c>
      <c r="E34" s="241"/>
      <c r="F34" s="255"/>
    </row>
    <row r="35" s="222" customFormat="true" ht="19.9" customHeight="true" spans="1:6">
      <c r="A35" s="229"/>
      <c r="B35" s="243" t="s">
        <v>24</v>
      </c>
      <c r="C35" s="241"/>
      <c r="D35" s="243" t="s">
        <v>52</v>
      </c>
      <c r="E35" s="241"/>
      <c r="F35" s="255"/>
    </row>
    <row r="36" s="222" customFormat="true" ht="19.9" customHeight="true" spans="1:6">
      <c r="A36" s="247"/>
      <c r="B36" s="250" t="s">
        <v>53</v>
      </c>
      <c r="C36" s="295" t="s">
        <v>12</v>
      </c>
      <c r="D36" s="250" t="s">
        <v>54</v>
      </c>
      <c r="E36" s="295" t="s">
        <v>12</v>
      </c>
      <c r="F36" s="256"/>
    </row>
    <row r="37" s="222" customFormat="true" ht="19.9" customHeight="true" spans="1:6">
      <c r="A37" s="229"/>
      <c r="B37" s="194" t="s">
        <v>55</v>
      </c>
      <c r="C37" s="241"/>
      <c r="D37" s="194" t="s">
        <v>56</v>
      </c>
      <c r="E37" s="241"/>
      <c r="F37" s="301"/>
    </row>
    <row r="38" s="222" customFormat="true" ht="19.9" customHeight="true" spans="1:6">
      <c r="A38" s="297"/>
      <c r="B38" s="194" t="s">
        <v>57</v>
      </c>
      <c r="C38" s="241"/>
      <c r="D38" s="194" t="s">
        <v>58</v>
      </c>
      <c r="E38" s="241"/>
      <c r="F38" s="301"/>
    </row>
    <row r="39" s="222" customFormat="true" ht="19.9" customHeight="true" spans="1:6">
      <c r="A39" s="297"/>
      <c r="B39" s="298"/>
      <c r="C39" s="298"/>
      <c r="D39" s="194" t="s">
        <v>59</v>
      </c>
      <c r="E39" s="241"/>
      <c r="F39" s="301"/>
    </row>
    <row r="40" s="222" customFormat="true" ht="19.9" customHeight="true" spans="1:6">
      <c r="A40" s="299"/>
      <c r="B40" s="230" t="s">
        <v>60</v>
      </c>
      <c r="C40" s="295" t="s">
        <v>12</v>
      </c>
      <c r="D40" s="230" t="s">
        <v>61</v>
      </c>
      <c r="E40" s="295" t="s">
        <v>12</v>
      </c>
      <c r="F40" s="302"/>
    </row>
    <row r="41" s="222" customFormat="true" ht="8.5" customHeight="true" spans="1:6">
      <c r="A41" s="281"/>
      <c r="B41" s="281"/>
      <c r="C41" s="300"/>
      <c r="D41" s="300"/>
      <c r="E41" s="281"/>
      <c r="F41" s="303"/>
    </row>
  </sheetData>
  <mergeCells count="4">
    <mergeCell ref="B2:E2"/>
    <mergeCell ref="B4:C4"/>
    <mergeCell ref="D4:E4"/>
    <mergeCell ref="A6:A35"/>
  </mergeCells>
  <printOptions horizontalCentered="true"/>
  <pageMargins left="1.37777777777778" right="0.984027777777778" top="0.984027777777778" bottom="0.984027777777778" header="0" footer="0"/>
  <pageSetup paperSize="9" scale="64" fitToHeight="0"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M27"/>
  <sheetViews>
    <sheetView workbookViewId="0">
      <selection activeCell="M19" sqref="M19"/>
    </sheetView>
  </sheetViews>
  <sheetFormatPr defaultColWidth="9" defaultRowHeight="13.5"/>
  <cols>
    <col min="1" max="1" width="9" style="58"/>
    <col min="2" max="2" width="11.25" style="58" customWidth="true"/>
    <col min="3" max="3" width="9" style="59"/>
    <col min="4" max="4" width="9" style="58"/>
    <col min="5" max="5" width="10.25" style="58" customWidth="true"/>
    <col min="6" max="6" width="12.625" style="58" customWidth="true"/>
    <col min="7" max="7" width="17.5" style="58" customWidth="true"/>
    <col min="8" max="8" width="10.25" style="58" customWidth="true"/>
    <col min="9" max="9" width="10.5" style="58" customWidth="true"/>
    <col min="10" max="10" width="9.875" style="58" customWidth="true"/>
    <col min="11" max="11" width="9.625" style="58" customWidth="true"/>
    <col min="12" max="12" width="9.5" style="58" customWidth="true"/>
    <col min="13" max="13" width="9.75" style="58" customWidth="true"/>
    <col min="14" max="16384" width="9" style="58"/>
  </cols>
  <sheetData>
    <row r="1" s="58" customFormat="true" ht="18.95" customHeight="true" spans="2:10">
      <c r="B1" s="60"/>
      <c r="C1" s="59"/>
      <c r="J1" t="s">
        <v>457</v>
      </c>
    </row>
    <row r="2" s="58" customFormat="true" ht="24" customHeight="true" spans="2:13">
      <c r="B2" s="61" t="s">
        <v>306</v>
      </c>
      <c r="C2" s="62"/>
      <c r="D2" s="62"/>
      <c r="E2" s="62"/>
      <c r="F2" s="62"/>
      <c r="G2" s="62"/>
      <c r="H2" s="62"/>
      <c r="I2" s="62"/>
      <c r="J2" s="101"/>
      <c r="K2" s="102"/>
      <c r="L2" s="102"/>
      <c r="M2" s="102"/>
    </row>
    <row r="3" s="58" customFormat="true" ht="24.95" customHeight="true" spans="2:13">
      <c r="B3" s="63" t="s">
        <v>394</v>
      </c>
      <c r="C3" s="63"/>
      <c r="D3" s="63"/>
      <c r="E3" s="63"/>
      <c r="F3" s="63"/>
      <c r="G3" s="63"/>
      <c r="H3" s="63"/>
      <c r="I3" s="63"/>
      <c r="J3" s="63"/>
      <c r="K3" s="103"/>
      <c r="L3" s="103"/>
      <c r="M3" s="103"/>
    </row>
    <row r="4" s="58" customFormat="true" ht="24.95" customHeight="true" spans="2:13">
      <c r="B4" s="64" t="s">
        <v>308</v>
      </c>
      <c r="C4" s="65" t="s">
        <v>458</v>
      </c>
      <c r="D4" s="65"/>
      <c r="E4" s="65"/>
      <c r="F4" s="65"/>
      <c r="G4" s="65"/>
      <c r="H4" s="65"/>
      <c r="I4" s="65"/>
      <c r="J4" s="65"/>
      <c r="K4" s="104"/>
      <c r="L4" s="104"/>
      <c r="M4" s="104"/>
    </row>
    <row r="5" s="58" customFormat="true" ht="24.95" customHeight="true" spans="2:13">
      <c r="B5" s="64" t="s">
        <v>310</v>
      </c>
      <c r="C5" s="65" t="s">
        <v>459</v>
      </c>
      <c r="D5" s="65"/>
      <c r="E5" s="65"/>
      <c r="F5" s="65"/>
      <c r="G5" s="65"/>
      <c r="H5" s="65"/>
      <c r="I5" s="65"/>
      <c r="J5" s="65"/>
      <c r="K5" s="104"/>
      <c r="L5" s="104"/>
      <c r="M5" s="104"/>
    </row>
    <row r="6" s="58" customFormat="true" ht="24.95" customHeight="true" spans="2:13">
      <c r="B6" s="66" t="s">
        <v>312</v>
      </c>
      <c r="C6" s="67" t="s">
        <v>313</v>
      </c>
      <c r="D6" s="67"/>
      <c r="E6" s="67"/>
      <c r="F6" s="78">
        <v>30</v>
      </c>
      <c r="G6" s="78"/>
      <c r="H6" s="78"/>
      <c r="I6" s="78"/>
      <c r="J6" s="78"/>
      <c r="K6" s="104"/>
      <c r="L6" s="104"/>
      <c r="M6" s="104"/>
    </row>
    <row r="7" s="58" customFormat="true" ht="24.95" customHeight="true" spans="2:13">
      <c r="B7" s="68"/>
      <c r="C7" s="67" t="s">
        <v>314</v>
      </c>
      <c r="D7" s="67"/>
      <c r="E7" s="67"/>
      <c r="F7" s="78">
        <v>30</v>
      </c>
      <c r="G7" s="78"/>
      <c r="H7" s="78"/>
      <c r="I7" s="78"/>
      <c r="J7" s="78"/>
      <c r="K7" s="104"/>
      <c r="L7" s="104"/>
      <c r="M7" s="104"/>
    </row>
    <row r="8" s="58" customFormat="true" ht="24.95" customHeight="true" spans="2:13">
      <c r="B8" s="68"/>
      <c r="C8" s="67" t="s">
        <v>315</v>
      </c>
      <c r="D8" s="67"/>
      <c r="E8" s="67"/>
      <c r="F8" s="79"/>
      <c r="G8" s="79"/>
      <c r="H8" s="79"/>
      <c r="I8" s="79"/>
      <c r="J8" s="79"/>
      <c r="K8" s="104"/>
      <c r="L8" s="104"/>
      <c r="M8" s="104"/>
    </row>
    <row r="9" s="58" customFormat="true" ht="24.95" customHeight="true" spans="2:13">
      <c r="B9" s="66" t="s">
        <v>316</v>
      </c>
      <c r="C9" s="69" t="s">
        <v>460</v>
      </c>
      <c r="D9" s="70"/>
      <c r="E9" s="70"/>
      <c r="F9" s="70"/>
      <c r="G9" s="70"/>
      <c r="H9" s="70"/>
      <c r="I9" s="70"/>
      <c r="J9" s="105"/>
      <c r="K9" s="104"/>
      <c r="L9" s="104"/>
      <c r="M9" s="104"/>
    </row>
    <row r="10" s="58" customFormat="true" ht="49.5" customHeight="true" spans="2:13">
      <c r="B10" s="66"/>
      <c r="C10" s="71"/>
      <c r="D10" s="72"/>
      <c r="E10" s="72"/>
      <c r="F10" s="72"/>
      <c r="G10" s="72"/>
      <c r="H10" s="72"/>
      <c r="I10" s="72"/>
      <c r="J10" s="106"/>
      <c r="K10" s="104"/>
      <c r="L10" s="104"/>
      <c r="M10" s="104"/>
    </row>
    <row r="11" s="58" customFormat="true" ht="24.95" customHeight="true" spans="2:13">
      <c r="B11" s="68" t="s">
        <v>318</v>
      </c>
      <c r="C11" s="64" t="s">
        <v>319</v>
      </c>
      <c r="D11" s="64" t="s">
        <v>320</v>
      </c>
      <c r="E11" s="67" t="s">
        <v>321</v>
      </c>
      <c r="F11" s="67"/>
      <c r="G11" s="67" t="s">
        <v>322</v>
      </c>
      <c r="H11" s="67"/>
      <c r="I11" s="67"/>
      <c r="J11" s="67"/>
      <c r="K11" s="104"/>
      <c r="L11" s="104"/>
      <c r="M11" s="104"/>
    </row>
    <row r="12" s="58" customFormat="true" ht="24.95" customHeight="true" spans="2:13">
      <c r="B12" s="68"/>
      <c r="C12" s="68" t="s">
        <v>398</v>
      </c>
      <c r="D12" s="68" t="s">
        <v>324</v>
      </c>
      <c r="E12" s="80" t="s">
        <v>461</v>
      </c>
      <c r="F12" s="81"/>
      <c r="G12" s="82" t="s">
        <v>462</v>
      </c>
      <c r="H12" s="83"/>
      <c r="I12" s="83"/>
      <c r="J12" s="107"/>
      <c r="K12" s="104"/>
      <c r="L12" s="104"/>
      <c r="M12" s="104"/>
    </row>
    <row r="13" s="58" customFormat="true" ht="38.1" customHeight="true" spans="2:13">
      <c r="B13" s="68"/>
      <c r="C13" s="68"/>
      <c r="D13" s="68"/>
      <c r="E13" s="84" t="s">
        <v>463</v>
      </c>
      <c r="F13" s="85"/>
      <c r="G13" s="84" t="s">
        <v>464</v>
      </c>
      <c r="H13" s="86"/>
      <c r="I13" s="86"/>
      <c r="J13" s="85"/>
      <c r="K13" s="108"/>
      <c r="L13" s="108"/>
      <c r="M13" s="108"/>
    </row>
    <row r="14" s="58" customFormat="true" ht="24" customHeight="true" spans="2:10">
      <c r="B14" s="68"/>
      <c r="C14" s="68"/>
      <c r="D14" s="73" t="s">
        <v>327</v>
      </c>
      <c r="E14" s="87" t="s">
        <v>465</v>
      </c>
      <c r="F14" s="88"/>
      <c r="G14" s="87" t="s">
        <v>466</v>
      </c>
      <c r="H14" s="89"/>
      <c r="I14" s="89"/>
      <c r="J14" s="88"/>
    </row>
    <row r="15" s="58" customFormat="true" ht="24" customHeight="true" spans="2:10">
      <c r="B15" s="68"/>
      <c r="C15" s="68"/>
      <c r="D15" s="74"/>
      <c r="E15" s="87" t="s">
        <v>467</v>
      </c>
      <c r="F15" s="88"/>
      <c r="G15" s="87" t="s">
        <v>468</v>
      </c>
      <c r="H15" s="89"/>
      <c r="I15" s="89"/>
      <c r="J15" s="88"/>
    </row>
    <row r="16" s="58" customFormat="true" ht="24" customHeight="true" spans="2:10">
      <c r="B16" s="68"/>
      <c r="C16" s="68"/>
      <c r="D16" s="73" t="s">
        <v>330</v>
      </c>
      <c r="E16" s="90" t="s">
        <v>469</v>
      </c>
      <c r="F16" s="91"/>
      <c r="G16" s="90" t="s">
        <v>470</v>
      </c>
      <c r="H16" s="92"/>
      <c r="I16" s="92"/>
      <c r="J16" s="91"/>
    </row>
    <row r="17" s="58" customFormat="true" ht="24" customHeight="true" spans="2:10">
      <c r="B17" s="68"/>
      <c r="C17" s="68"/>
      <c r="D17" s="74"/>
      <c r="E17" s="90" t="s">
        <v>471</v>
      </c>
      <c r="F17" s="91"/>
      <c r="G17" s="90" t="s">
        <v>469</v>
      </c>
      <c r="H17" s="92"/>
      <c r="I17" s="92"/>
      <c r="J17" s="91"/>
    </row>
    <row r="18" s="58" customFormat="true" ht="24" customHeight="true" spans="2:10">
      <c r="B18" s="68"/>
      <c r="C18" s="68"/>
      <c r="D18" s="73" t="s">
        <v>333</v>
      </c>
      <c r="E18" s="90" t="s">
        <v>472</v>
      </c>
      <c r="F18" s="91"/>
      <c r="G18" s="93" t="s">
        <v>473</v>
      </c>
      <c r="H18" s="93"/>
      <c r="I18" s="93"/>
      <c r="J18" s="93"/>
    </row>
    <row r="19" s="58" customFormat="true" ht="24" customHeight="true" spans="2:10">
      <c r="B19" s="68"/>
      <c r="C19" s="68"/>
      <c r="D19" s="75"/>
      <c r="E19" s="90" t="s">
        <v>474</v>
      </c>
      <c r="F19" s="91"/>
      <c r="G19" s="94" t="s">
        <v>473</v>
      </c>
      <c r="H19" s="95"/>
      <c r="I19" s="95"/>
      <c r="J19" s="109"/>
    </row>
    <row r="20" s="58" customFormat="true" ht="24" customHeight="true" spans="2:10">
      <c r="B20" s="68"/>
      <c r="C20" s="68"/>
      <c r="D20" s="74"/>
      <c r="E20" s="96" t="s">
        <v>475</v>
      </c>
      <c r="F20" s="96"/>
      <c r="G20" s="90" t="s">
        <v>476</v>
      </c>
      <c r="H20" s="92"/>
      <c r="I20" s="92"/>
      <c r="J20" s="91"/>
    </row>
    <row r="21" s="58" customFormat="true" ht="24" customHeight="true" spans="2:10">
      <c r="B21" s="68"/>
      <c r="C21" s="68" t="s">
        <v>407</v>
      </c>
      <c r="D21" s="76" t="s">
        <v>338</v>
      </c>
      <c r="E21" s="97" t="s">
        <v>477</v>
      </c>
      <c r="F21" s="98"/>
      <c r="G21" s="97" t="s">
        <v>477</v>
      </c>
      <c r="H21" s="97"/>
      <c r="I21" s="97"/>
      <c r="J21" s="97"/>
    </row>
    <row r="22" s="58" customFormat="true" ht="24" customHeight="true" spans="2:10">
      <c r="B22" s="68"/>
      <c r="C22" s="68"/>
      <c r="D22" s="77"/>
      <c r="E22" s="98" t="s">
        <v>478</v>
      </c>
      <c r="F22" s="99"/>
      <c r="G22" s="98" t="s">
        <v>478</v>
      </c>
      <c r="H22" s="99"/>
      <c r="I22" s="99"/>
      <c r="J22" s="110"/>
    </row>
    <row r="23" s="58" customFormat="true" ht="24" customHeight="true" spans="2:10">
      <c r="B23" s="68"/>
      <c r="C23" s="68"/>
      <c r="D23" s="76" t="s">
        <v>390</v>
      </c>
      <c r="E23" s="98" t="s">
        <v>479</v>
      </c>
      <c r="F23" s="99"/>
      <c r="G23" s="98" t="s">
        <v>480</v>
      </c>
      <c r="H23" s="99"/>
      <c r="I23" s="99"/>
      <c r="J23" s="110"/>
    </row>
    <row r="24" s="58" customFormat="true" ht="18.75" customHeight="true" spans="2:10">
      <c r="B24" s="68"/>
      <c r="C24" s="68"/>
      <c r="D24" s="77"/>
      <c r="E24" s="98" t="s">
        <v>481</v>
      </c>
      <c r="F24" s="99"/>
      <c r="G24" s="98" t="s">
        <v>482</v>
      </c>
      <c r="H24" s="99"/>
      <c r="I24" s="99"/>
      <c r="J24" s="110"/>
    </row>
    <row r="25" s="58" customFormat="true" ht="24" spans="2:10">
      <c r="B25" s="68"/>
      <c r="C25" s="68"/>
      <c r="D25" s="66" t="s">
        <v>427</v>
      </c>
      <c r="E25" s="98" t="s">
        <v>483</v>
      </c>
      <c r="F25" s="99"/>
      <c r="G25" s="98" t="s">
        <v>484</v>
      </c>
      <c r="H25" s="99"/>
      <c r="I25" s="99"/>
      <c r="J25" s="110"/>
    </row>
    <row r="26" s="58" customFormat="true" ht="24" spans="2:10">
      <c r="B26" s="68"/>
      <c r="C26" s="68"/>
      <c r="D26" s="66" t="s">
        <v>341</v>
      </c>
      <c r="E26" s="98" t="s">
        <v>485</v>
      </c>
      <c r="F26" s="99"/>
      <c r="G26" s="98" t="s">
        <v>486</v>
      </c>
      <c r="H26" s="99"/>
      <c r="I26" s="99"/>
      <c r="J26" s="110"/>
    </row>
    <row r="27" s="58" customFormat="true" ht="33" customHeight="true" spans="2:10">
      <c r="B27" s="68"/>
      <c r="C27" s="68" t="s">
        <v>372</v>
      </c>
      <c r="D27" s="66" t="s">
        <v>345</v>
      </c>
      <c r="E27" s="100" t="s">
        <v>487</v>
      </c>
      <c r="F27" s="100"/>
      <c r="G27" s="100" t="s">
        <v>488</v>
      </c>
      <c r="H27" s="100"/>
      <c r="I27" s="100"/>
      <c r="J27" s="100"/>
    </row>
  </sheetData>
  <mergeCells count="56">
    <mergeCell ref="B2:J2"/>
    <mergeCell ref="B3:J3"/>
    <mergeCell ref="C4:J4"/>
    <mergeCell ref="C5:J5"/>
    <mergeCell ref="C6:E6"/>
    <mergeCell ref="F6:J6"/>
    <mergeCell ref="C7:E7"/>
    <mergeCell ref="F7:J7"/>
    <mergeCell ref="C8:E8"/>
    <mergeCell ref="F8:J8"/>
    <mergeCell ref="E11:F11"/>
    <mergeCell ref="G11:J11"/>
    <mergeCell ref="E12:F12"/>
    <mergeCell ref="G12:J12"/>
    <mergeCell ref="E13:F13"/>
    <mergeCell ref="G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E21:F21"/>
    <mergeCell ref="G21:J21"/>
    <mergeCell ref="E22:F22"/>
    <mergeCell ref="G22:J22"/>
    <mergeCell ref="E23:F23"/>
    <mergeCell ref="G23:J23"/>
    <mergeCell ref="E24:F24"/>
    <mergeCell ref="G24:J24"/>
    <mergeCell ref="E25:F25"/>
    <mergeCell ref="G25:J25"/>
    <mergeCell ref="E26:F26"/>
    <mergeCell ref="G26:J26"/>
    <mergeCell ref="E27:F27"/>
    <mergeCell ref="G27:J27"/>
    <mergeCell ref="B6:B8"/>
    <mergeCell ref="B9:B10"/>
    <mergeCell ref="B11:B27"/>
    <mergeCell ref="C12:C20"/>
    <mergeCell ref="C21:C26"/>
    <mergeCell ref="D12:D13"/>
    <mergeCell ref="D14:D15"/>
    <mergeCell ref="D16:D17"/>
    <mergeCell ref="D18:D20"/>
    <mergeCell ref="D21:D22"/>
    <mergeCell ref="D23:D24"/>
    <mergeCell ref="C9:J10"/>
  </mergeCells>
  <dataValidations count="1">
    <dataValidation type="list" allowBlank="1" showInputMessage="1" showErrorMessage="1" sqref="M4">
      <formula1>"正向指标,反向指标"</formula1>
    </dataValidation>
  </dataValidation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workbookViewId="0">
      <selection activeCell="L17" sqref="L17"/>
    </sheetView>
  </sheetViews>
  <sheetFormatPr defaultColWidth="9" defaultRowHeight="13.5" outlineLevelCol="7"/>
  <cols>
    <col min="1" max="1" width="5.25" customWidth="true"/>
    <col min="2" max="2" width="12.75" customWidth="true"/>
    <col min="3" max="3" width="8.25" customWidth="true"/>
    <col min="4" max="4" width="6.625" customWidth="true"/>
    <col min="5" max="5" width="19.375" customWidth="true"/>
    <col min="6" max="6" width="16.5" customWidth="true"/>
    <col min="7" max="7" width="14.5333333333333" customWidth="true"/>
    <col min="8" max="8" width="10.1416666666667" customWidth="true"/>
    <col min="9" max="10" width="9.76666666666667" customWidth="true"/>
  </cols>
  <sheetData>
    <row r="1" customFormat="true" ht="14.3" customHeight="true" spans="1:8">
      <c r="A1" s="1"/>
      <c r="C1" s="2"/>
      <c r="D1" s="2"/>
      <c r="E1" s="41"/>
      <c r="F1" s="2"/>
      <c r="G1" s="2"/>
      <c r="H1" s="2" t="s">
        <v>489</v>
      </c>
    </row>
    <row r="2" customFormat="true" ht="22.5" spans="1:8">
      <c r="A2" s="3" t="s">
        <v>490</v>
      </c>
      <c r="B2" s="4"/>
      <c r="C2" s="4"/>
      <c r="D2" s="4"/>
      <c r="E2" s="4"/>
      <c r="F2" s="4"/>
      <c r="G2" s="4"/>
      <c r="H2" s="4"/>
    </row>
    <row r="3" customFormat="true" spans="1:8">
      <c r="A3" s="5" t="s">
        <v>491</v>
      </c>
      <c r="B3" s="5"/>
      <c r="C3" s="5"/>
      <c r="D3" s="5"/>
      <c r="E3" s="5"/>
      <c r="F3" s="5"/>
      <c r="G3" s="5"/>
      <c r="H3" s="5"/>
    </row>
    <row r="4" customFormat="true" ht="21" customHeight="true" spans="1:8">
      <c r="A4" s="6" t="s">
        <v>492</v>
      </c>
      <c r="B4" s="7"/>
      <c r="C4" s="7"/>
      <c r="D4" s="7" t="s">
        <v>0</v>
      </c>
      <c r="E4" s="7"/>
      <c r="F4" s="7"/>
      <c r="G4" s="7"/>
      <c r="H4" s="7"/>
    </row>
    <row r="5" customFormat="true" ht="24" customHeight="true" spans="1:8">
      <c r="A5" s="8" t="s">
        <v>493</v>
      </c>
      <c r="B5" s="9" t="s">
        <v>494</v>
      </c>
      <c r="C5" s="10"/>
      <c r="D5" s="11" t="s">
        <v>495</v>
      </c>
      <c r="E5" s="42"/>
      <c r="F5" s="42"/>
      <c r="G5" s="42"/>
      <c r="H5" s="26"/>
    </row>
    <row r="6" customFormat="true" ht="78" customHeight="true" spans="1:8">
      <c r="A6" s="12"/>
      <c r="B6" s="9" t="s">
        <v>496</v>
      </c>
      <c r="C6" s="10"/>
      <c r="D6" s="13" t="s">
        <v>497</v>
      </c>
      <c r="E6" s="43"/>
      <c r="F6" s="43"/>
      <c r="G6" s="43"/>
      <c r="H6" s="44"/>
    </row>
    <row r="7" customFormat="true" ht="54" customHeight="true" spans="1:8">
      <c r="A7" s="14"/>
      <c r="B7" s="9" t="s">
        <v>498</v>
      </c>
      <c r="C7" s="15"/>
      <c r="D7" s="13" t="s">
        <v>499</v>
      </c>
      <c r="E7" s="45"/>
      <c r="F7" s="45"/>
      <c r="G7" s="45"/>
      <c r="H7" s="46"/>
    </row>
    <row r="8" customFormat="true" ht="43" customHeight="true" spans="1:8">
      <c r="A8" s="16"/>
      <c r="B8" s="9" t="s">
        <v>500</v>
      </c>
      <c r="C8" s="17"/>
      <c r="D8" s="13" t="s">
        <v>501</v>
      </c>
      <c r="E8" s="47"/>
      <c r="F8" s="47"/>
      <c r="G8" s="47"/>
      <c r="H8" s="48"/>
    </row>
    <row r="9" customFormat="true" ht="30" customHeight="true" spans="1:8">
      <c r="A9" s="16"/>
      <c r="B9" s="9" t="s">
        <v>502</v>
      </c>
      <c r="C9" s="18"/>
      <c r="D9" s="18"/>
      <c r="E9" s="49"/>
      <c r="F9" s="50" t="s">
        <v>503</v>
      </c>
      <c r="G9" s="50" t="s">
        <v>314</v>
      </c>
      <c r="H9" s="50" t="s">
        <v>315</v>
      </c>
    </row>
    <row r="10" customFormat="true" ht="19" customHeight="true" spans="1:8">
      <c r="A10" s="19"/>
      <c r="B10" s="20"/>
      <c r="C10" s="21"/>
      <c r="D10" s="21"/>
      <c r="E10" s="51"/>
      <c r="F10" s="50">
        <v>1387.7</v>
      </c>
      <c r="G10" s="50">
        <v>1387.7</v>
      </c>
      <c r="H10" s="50"/>
    </row>
    <row r="11" customFormat="true" ht="45" customHeight="true" spans="1:8">
      <c r="A11" s="22" t="s">
        <v>504</v>
      </c>
      <c r="B11" s="23" t="s">
        <v>505</v>
      </c>
      <c r="C11" s="24"/>
      <c r="D11" s="24"/>
      <c r="E11" s="24"/>
      <c r="F11" s="24"/>
      <c r="G11" s="24"/>
      <c r="H11" s="52"/>
    </row>
    <row r="12" customFormat="true" ht="25" customHeight="true" spans="1:8">
      <c r="A12" s="10" t="s">
        <v>506</v>
      </c>
      <c r="B12" s="10" t="s">
        <v>319</v>
      </c>
      <c r="C12" s="10" t="s">
        <v>320</v>
      </c>
      <c r="D12" s="25"/>
      <c r="E12" s="53" t="s">
        <v>321</v>
      </c>
      <c r="F12" s="54"/>
      <c r="G12" s="53" t="s">
        <v>322</v>
      </c>
      <c r="H12" s="54"/>
    </row>
    <row r="13" customFormat="true" ht="25" customHeight="true" spans="1:8">
      <c r="A13" s="25"/>
      <c r="B13" s="8" t="s">
        <v>507</v>
      </c>
      <c r="C13" s="11" t="s">
        <v>324</v>
      </c>
      <c r="D13" s="26"/>
      <c r="E13" s="53" t="s">
        <v>508</v>
      </c>
      <c r="F13" s="54"/>
      <c r="G13" s="307" t="s">
        <v>509</v>
      </c>
      <c r="H13" s="54"/>
    </row>
    <row r="14" customFormat="true" ht="25" customHeight="true" spans="1:8">
      <c r="A14" s="25"/>
      <c r="B14" s="12"/>
      <c r="C14" s="27"/>
      <c r="D14" s="28"/>
      <c r="E14" s="56" t="s">
        <v>510</v>
      </c>
      <c r="F14" s="57"/>
      <c r="G14" s="56" t="s">
        <v>379</v>
      </c>
      <c r="H14" s="57"/>
    </row>
    <row r="15" customFormat="true" ht="25" customHeight="true" spans="1:8">
      <c r="A15" s="25"/>
      <c r="B15" s="12"/>
      <c r="C15" s="27"/>
      <c r="D15" s="28"/>
      <c r="E15" s="56" t="s">
        <v>511</v>
      </c>
      <c r="F15" s="57"/>
      <c r="G15" s="56" t="s">
        <v>379</v>
      </c>
      <c r="H15" s="57"/>
    </row>
    <row r="16" customFormat="true" ht="25" customHeight="true" spans="1:8">
      <c r="A16" s="25"/>
      <c r="B16" s="12"/>
      <c r="C16" s="27"/>
      <c r="D16" s="28"/>
      <c r="E16" s="56" t="s">
        <v>512</v>
      </c>
      <c r="F16" s="57"/>
      <c r="G16" s="56" t="s">
        <v>379</v>
      </c>
      <c r="H16" s="57"/>
    </row>
    <row r="17" customFormat="true" ht="25" customHeight="true" spans="1:8">
      <c r="A17" s="25"/>
      <c r="B17" s="12"/>
      <c r="C17" s="27"/>
      <c r="D17" s="28"/>
      <c r="E17" s="56" t="s">
        <v>513</v>
      </c>
      <c r="F17" s="57"/>
      <c r="G17" s="56" t="s">
        <v>514</v>
      </c>
      <c r="H17" s="57"/>
    </row>
    <row r="18" customFormat="true" ht="25" customHeight="true" spans="1:8">
      <c r="A18" s="25"/>
      <c r="B18" s="12"/>
      <c r="C18" s="29"/>
      <c r="D18" s="30"/>
      <c r="E18" s="56" t="s">
        <v>515</v>
      </c>
      <c r="F18" s="57"/>
      <c r="G18" s="56" t="s">
        <v>516</v>
      </c>
      <c r="H18" s="57"/>
    </row>
    <row r="19" customFormat="true" ht="25" customHeight="true" spans="1:8">
      <c r="A19" s="25"/>
      <c r="B19" s="12"/>
      <c r="C19" s="10" t="s">
        <v>327</v>
      </c>
      <c r="D19" s="25"/>
      <c r="E19" s="53" t="s">
        <v>420</v>
      </c>
      <c r="F19" s="54"/>
      <c r="G19" s="53" t="s">
        <v>369</v>
      </c>
      <c r="H19" s="54"/>
    </row>
    <row r="20" customFormat="true" ht="25" customHeight="true" spans="1:8">
      <c r="A20" s="25"/>
      <c r="B20" s="14"/>
      <c r="C20" s="10" t="s">
        <v>330</v>
      </c>
      <c r="D20" s="25"/>
      <c r="E20" s="53" t="s">
        <v>421</v>
      </c>
      <c r="F20" s="53"/>
      <c r="G20" s="53" t="s">
        <v>517</v>
      </c>
      <c r="H20" s="53"/>
    </row>
    <row r="21" customFormat="true" ht="25" customHeight="true" spans="1:8">
      <c r="A21" s="25"/>
      <c r="B21" s="6" t="s">
        <v>333</v>
      </c>
      <c r="C21" s="31" t="s">
        <v>334</v>
      </c>
      <c r="D21" s="32"/>
      <c r="E21" s="53" t="s">
        <v>518</v>
      </c>
      <c r="F21" s="54"/>
      <c r="G21" s="53" t="s">
        <v>519</v>
      </c>
      <c r="H21" s="54"/>
    </row>
    <row r="22" customFormat="true" ht="25" customHeight="true" spans="1:8">
      <c r="A22" s="25"/>
      <c r="B22" s="33"/>
      <c r="C22" s="34"/>
      <c r="D22" s="35"/>
      <c r="E22" s="56" t="s">
        <v>520</v>
      </c>
      <c r="F22" s="57"/>
      <c r="G22" s="56" t="s">
        <v>521</v>
      </c>
      <c r="H22" s="57"/>
    </row>
    <row r="23" customFormat="true" ht="25" customHeight="true" spans="1:8">
      <c r="A23" s="25"/>
      <c r="B23" s="36"/>
      <c r="C23" s="37"/>
      <c r="D23" s="38"/>
      <c r="E23" s="56" t="s">
        <v>102</v>
      </c>
      <c r="F23" s="57"/>
      <c r="G23" s="56" t="s">
        <v>522</v>
      </c>
      <c r="H23" s="57"/>
    </row>
    <row r="24" customFormat="true" ht="25" customHeight="true" spans="1:8">
      <c r="A24" s="25"/>
      <c r="B24" s="10" t="s">
        <v>337</v>
      </c>
      <c r="C24" s="10" t="s">
        <v>390</v>
      </c>
      <c r="D24" s="25"/>
      <c r="E24" s="53" t="s">
        <v>523</v>
      </c>
      <c r="F24" s="54"/>
      <c r="G24" s="53" t="s">
        <v>425</v>
      </c>
      <c r="H24" s="54"/>
    </row>
    <row r="25" customFormat="true" ht="25" customHeight="true" spans="1:8">
      <c r="A25" s="25"/>
      <c r="B25" s="7"/>
      <c r="C25" s="39" t="s">
        <v>338</v>
      </c>
      <c r="D25" s="40"/>
      <c r="E25" s="53" t="s">
        <v>524</v>
      </c>
      <c r="F25" s="53"/>
      <c r="G25" s="53" t="s">
        <v>425</v>
      </c>
      <c r="H25" s="53"/>
    </row>
    <row r="26" customFormat="true" ht="25" customHeight="true" spans="1:8">
      <c r="A26" s="25"/>
      <c r="B26" s="7"/>
      <c r="C26" s="39" t="s">
        <v>341</v>
      </c>
      <c r="D26" s="40"/>
      <c r="E26" s="53" t="s">
        <v>525</v>
      </c>
      <c r="F26" s="53"/>
      <c r="G26" s="53" t="s">
        <v>425</v>
      </c>
      <c r="H26" s="53"/>
    </row>
    <row r="27" customFormat="true" ht="25" customHeight="true" spans="1:8">
      <c r="A27" s="25"/>
      <c r="B27" s="7" t="s">
        <v>526</v>
      </c>
      <c r="C27" s="10" t="s">
        <v>372</v>
      </c>
      <c r="D27" s="25"/>
      <c r="E27" s="53" t="s">
        <v>373</v>
      </c>
      <c r="F27" s="53"/>
      <c r="G27" s="53" t="s">
        <v>374</v>
      </c>
      <c r="H27" s="53"/>
    </row>
  </sheetData>
  <mergeCells count="60">
    <mergeCell ref="A2:H2"/>
    <mergeCell ref="A3:H3"/>
    <mergeCell ref="A4:C4"/>
    <mergeCell ref="D4:H4"/>
    <mergeCell ref="B5:C5"/>
    <mergeCell ref="D5:H5"/>
    <mergeCell ref="B6:C6"/>
    <mergeCell ref="D6:H6"/>
    <mergeCell ref="B7:C7"/>
    <mergeCell ref="D7:H7"/>
    <mergeCell ref="B8:C8"/>
    <mergeCell ref="D8:H8"/>
    <mergeCell ref="B11:H11"/>
    <mergeCell ref="C12:D12"/>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C19:D19"/>
    <mergeCell ref="E19:F19"/>
    <mergeCell ref="G19:H19"/>
    <mergeCell ref="C20:D20"/>
    <mergeCell ref="E20:F20"/>
    <mergeCell ref="G20:H20"/>
    <mergeCell ref="E21:F21"/>
    <mergeCell ref="G21:H21"/>
    <mergeCell ref="E22:F22"/>
    <mergeCell ref="G22:H22"/>
    <mergeCell ref="E23:F23"/>
    <mergeCell ref="G23:H23"/>
    <mergeCell ref="C24:D24"/>
    <mergeCell ref="E24:F24"/>
    <mergeCell ref="G24:H24"/>
    <mergeCell ref="C25:D25"/>
    <mergeCell ref="E25:F25"/>
    <mergeCell ref="G25:H25"/>
    <mergeCell ref="C26:D26"/>
    <mergeCell ref="E26:F26"/>
    <mergeCell ref="G26:H26"/>
    <mergeCell ref="C27:D27"/>
    <mergeCell ref="E27:F27"/>
    <mergeCell ref="G27:H27"/>
    <mergeCell ref="A5:A10"/>
    <mergeCell ref="A12:A27"/>
    <mergeCell ref="B13:B20"/>
    <mergeCell ref="B21:B23"/>
    <mergeCell ref="B24:B26"/>
    <mergeCell ref="B9:E10"/>
    <mergeCell ref="C13:D18"/>
    <mergeCell ref="C21:D2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25"/>
  <sheetViews>
    <sheetView workbookViewId="0">
      <pane ySplit="6" topLeftCell="A7" activePane="bottomLeft" state="frozen"/>
      <selection/>
      <selection pane="bottomLeft" activeCell="C17" sqref="C17"/>
    </sheetView>
  </sheetViews>
  <sheetFormatPr defaultColWidth="10" defaultRowHeight="13.5"/>
  <cols>
    <col min="1" max="1" width="1.53333333333333" style="196" customWidth="true"/>
    <col min="2" max="2" width="16.825" style="196" customWidth="true"/>
    <col min="3" max="3" width="31.7833333333333" style="196" customWidth="true"/>
    <col min="4" max="4" width="15.875" style="196" customWidth="true"/>
    <col min="5" max="5" width="13" style="196" customWidth="true"/>
    <col min="6" max="6" width="15.875" style="196" customWidth="true"/>
    <col min="7" max="14" width="13" style="196" customWidth="true"/>
    <col min="15" max="15" width="1.53333333333333" style="196" customWidth="true"/>
    <col min="16" max="16" width="9.76666666666667" style="196" customWidth="true"/>
    <col min="17" max="16384" width="10" style="196"/>
  </cols>
  <sheetData>
    <row r="1" ht="25" customHeight="true" spans="1:15">
      <c r="A1" s="198"/>
      <c r="B1" s="60"/>
      <c r="C1" s="210"/>
      <c r="D1" s="288"/>
      <c r="E1" s="288"/>
      <c r="F1" s="288"/>
      <c r="G1" s="210"/>
      <c r="H1" s="210"/>
      <c r="I1" s="210"/>
      <c r="L1" s="210"/>
      <c r="M1" s="210"/>
      <c r="N1" s="211" t="s">
        <v>62</v>
      </c>
      <c r="O1" s="204"/>
    </row>
    <row r="2" ht="22.8" customHeight="true" spans="1:15">
      <c r="A2" s="198"/>
      <c r="B2" s="199" t="s">
        <v>63</v>
      </c>
      <c r="C2" s="199"/>
      <c r="D2" s="199"/>
      <c r="E2" s="199"/>
      <c r="F2" s="199"/>
      <c r="G2" s="199"/>
      <c r="H2" s="199"/>
      <c r="I2" s="199"/>
      <c r="J2" s="199"/>
      <c r="K2" s="199"/>
      <c r="L2" s="199"/>
      <c r="M2" s="199"/>
      <c r="N2" s="199"/>
      <c r="O2" s="204" t="s">
        <v>3</v>
      </c>
    </row>
    <row r="3" ht="19.55" customHeight="true" spans="1:15">
      <c r="A3" s="200"/>
      <c r="B3" s="201" t="s">
        <v>5</v>
      </c>
      <c r="C3" s="201"/>
      <c r="D3" s="200"/>
      <c r="E3" s="200"/>
      <c r="F3" s="268"/>
      <c r="G3" s="200"/>
      <c r="H3" s="268"/>
      <c r="I3" s="268"/>
      <c r="J3" s="268"/>
      <c r="K3" s="268"/>
      <c r="L3" s="268"/>
      <c r="M3" s="268"/>
      <c r="N3" s="212" t="s">
        <v>6</v>
      </c>
      <c r="O3" s="213"/>
    </row>
    <row r="4" ht="24.4" customHeight="true" spans="1:15">
      <c r="A4" s="202"/>
      <c r="B4" s="193" t="s">
        <v>9</v>
      </c>
      <c r="C4" s="193"/>
      <c r="D4" s="193" t="s">
        <v>64</v>
      </c>
      <c r="E4" s="193" t="s">
        <v>65</v>
      </c>
      <c r="F4" s="193" t="s">
        <v>66</v>
      </c>
      <c r="G4" s="193" t="s">
        <v>67</v>
      </c>
      <c r="H4" s="193" t="s">
        <v>68</v>
      </c>
      <c r="I4" s="193" t="s">
        <v>69</v>
      </c>
      <c r="J4" s="193" t="s">
        <v>70</v>
      </c>
      <c r="K4" s="193" t="s">
        <v>71</v>
      </c>
      <c r="L4" s="193" t="s">
        <v>72</v>
      </c>
      <c r="M4" s="193" t="s">
        <v>73</v>
      </c>
      <c r="N4" s="193" t="s">
        <v>74</v>
      </c>
      <c r="O4" s="215"/>
    </row>
    <row r="5" ht="24.4" customHeight="true" spans="1:15">
      <c r="A5" s="202"/>
      <c r="B5" s="193" t="s">
        <v>75</v>
      </c>
      <c r="C5" s="291" t="s">
        <v>76</v>
      </c>
      <c r="D5" s="193"/>
      <c r="E5" s="193"/>
      <c r="F5" s="193"/>
      <c r="G5" s="193"/>
      <c r="H5" s="193"/>
      <c r="I5" s="193"/>
      <c r="J5" s="193"/>
      <c r="K5" s="193"/>
      <c r="L5" s="193"/>
      <c r="M5" s="193"/>
      <c r="N5" s="193"/>
      <c r="O5" s="215"/>
    </row>
    <row r="6" ht="24.4" customHeight="true" spans="1:15">
      <c r="A6" s="202"/>
      <c r="B6" s="193"/>
      <c r="C6" s="291"/>
      <c r="D6" s="193"/>
      <c r="E6" s="193"/>
      <c r="F6" s="193"/>
      <c r="G6" s="193"/>
      <c r="H6" s="193"/>
      <c r="I6" s="193"/>
      <c r="J6" s="193"/>
      <c r="K6" s="193"/>
      <c r="L6" s="193"/>
      <c r="M6" s="193"/>
      <c r="N6" s="193"/>
      <c r="O6" s="215"/>
    </row>
    <row r="7" ht="27" customHeight="true" spans="1:15">
      <c r="A7" s="203"/>
      <c r="B7" s="292"/>
      <c r="C7" s="292" t="s">
        <v>77</v>
      </c>
      <c r="D7" s="293" t="s">
        <v>12</v>
      </c>
      <c r="E7" s="296"/>
      <c r="F7" s="293" t="s">
        <v>12</v>
      </c>
      <c r="G7" s="183"/>
      <c r="H7" s="183"/>
      <c r="I7" s="183"/>
      <c r="J7" s="183"/>
      <c r="K7" s="183"/>
      <c r="L7" s="183"/>
      <c r="M7" s="183"/>
      <c r="N7" s="183"/>
      <c r="O7" s="216"/>
    </row>
    <row r="8" ht="27" customHeight="true" spans="1:15">
      <c r="A8" s="203"/>
      <c r="B8" s="267" t="s">
        <v>78</v>
      </c>
      <c r="C8" s="294" t="s">
        <v>79</v>
      </c>
      <c r="D8" s="295" t="s">
        <v>80</v>
      </c>
      <c r="E8" s="183"/>
      <c r="F8" s="295" t="s">
        <v>80</v>
      </c>
      <c r="G8" s="183"/>
      <c r="H8" s="183"/>
      <c r="I8" s="183"/>
      <c r="J8" s="183"/>
      <c r="K8" s="183"/>
      <c r="L8" s="183"/>
      <c r="M8" s="183"/>
      <c r="N8" s="183"/>
      <c r="O8" s="216"/>
    </row>
    <row r="9" ht="29" customHeight="true" spans="1:15">
      <c r="A9" s="203"/>
      <c r="B9" s="267" t="s">
        <v>81</v>
      </c>
      <c r="C9" s="294" t="s">
        <v>82</v>
      </c>
      <c r="D9" s="295" t="s">
        <v>83</v>
      </c>
      <c r="E9" s="183"/>
      <c r="F9" s="295" t="s">
        <v>83</v>
      </c>
      <c r="G9" s="183"/>
      <c r="H9" s="183"/>
      <c r="I9" s="183"/>
      <c r="J9" s="183"/>
      <c r="K9" s="183"/>
      <c r="L9" s="183"/>
      <c r="M9" s="183"/>
      <c r="N9" s="183"/>
      <c r="O9" s="216"/>
    </row>
    <row r="10" ht="27" customHeight="true" spans="1:15">
      <c r="A10" s="203"/>
      <c r="B10" s="267" t="s">
        <v>84</v>
      </c>
      <c r="C10" s="294" t="s">
        <v>85</v>
      </c>
      <c r="D10" s="295" t="s">
        <v>86</v>
      </c>
      <c r="E10" s="183"/>
      <c r="F10" s="295" t="s">
        <v>86</v>
      </c>
      <c r="G10" s="183"/>
      <c r="H10" s="183"/>
      <c r="I10" s="183"/>
      <c r="J10" s="183"/>
      <c r="K10" s="183"/>
      <c r="L10" s="183"/>
      <c r="M10" s="183"/>
      <c r="N10" s="183"/>
      <c r="O10" s="216"/>
    </row>
    <row r="11" ht="27" customHeight="true" spans="1:15">
      <c r="A11" s="203"/>
      <c r="B11" s="267" t="s">
        <v>87</v>
      </c>
      <c r="C11" s="294" t="s">
        <v>88</v>
      </c>
      <c r="D11" s="295" t="s">
        <v>89</v>
      </c>
      <c r="E11" s="183"/>
      <c r="F11" s="295" t="s">
        <v>89</v>
      </c>
      <c r="G11" s="183"/>
      <c r="H11" s="183"/>
      <c r="I11" s="183"/>
      <c r="J11" s="183"/>
      <c r="K11" s="183"/>
      <c r="L11" s="183"/>
      <c r="M11" s="183"/>
      <c r="N11" s="183"/>
      <c r="O11" s="216"/>
    </row>
    <row r="12" ht="27" customHeight="true" spans="1:15">
      <c r="A12" s="203"/>
      <c r="B12" s="267" t="s">
        <v>90</v>
      </c>
      <c r="C12" s="294" t="s">
        <v>91</v>
      </c>
      <c r="D12" s="295" t="s">
        <v>92</v>
      </c>
      <c r="E12" s="183"/>
      <c r="F12" s="295" t="s">
        <v>92</v>
      </c>
      <c r="G12" s="183"/>
      <c r="H12" s="183"/>
      <c r="I12" s="183"/>
      <c r="J12" s="183"/>
      <c r="K12" s="183"/>
      <c r="L12" s="183"/>
      <c r="M12" s="183"/>
      <c r="N12" s="183"/>
      <c r="O12" s="216"/>
    </row>
    <row r="13" ht="27" customHeight="true" spans="1:15">
      <c r="A13" s="203"/>
      <c r="B13" s="267" t="s">
        <v>93</v>
      </c>
      <c r="C13" s="294" t="s">
        <v>94</v>
      </c>
      <c r="D13" s="295" t="s">
        <v>95</v>
      </c>
      <c r="E13" s="183"/>
      <c r="F13" s="295" t="s">
        <v>95</v>
      </c>
      <c r="G13" s="183"/>
      <c r="H13" s="183"/>
      <c r="I13" s="183"/>
      <c r="J13" s="183"/>
      <c r="K13" s="183"/>
      <c r="L13" s="183"/>
      <c r="M13" s="183"/>
      <c r="N13" s="183"/>
      <c r="O13" s="216"/>
    </row>
    <row r="14" ht="27" customHeight="true" spans="1:15">
      <c r="A14" s="203"/>
      <c r="B14" s="267" t="s">
        <v>96</v>
      </c>
      <c r="C14" s="294" t="s">
        <v>97</v>
      </c>
      <c r="D14" s="295" t="s">
        <v>98</v>
      </c>
      <c r="E14" s="183"/>
      <c r="F14" s="295" t="s">
        <v>98</v>
      </c>
      <c r="G14" s="183"/>
      <c r="H14" s="183"/>
      <c r="I14" s="183"/>
      <c r="J14" s="183"/>
      <c r="K14" s="183"/>
      <c r="L14" s="183"/>
      <c r="M14" s="183"/>
      <c r="N14" s="183"/>
      <c r="O14" s="216"/>
    </row>
    <row r="15" ht="27" customHeight="true" spans="1:15">
      <c r="A15" s="203"/>
      <c r="B15" s="267"/>
      <c r="C15" s="294"/>
      <c r="D15" s="183"/>
      <c r="E15" s="183"/>
      <c r="F15" s="183"/>
      <c r="G15" s="183"/>
      <c r="H15" s="183"/>
      <c r="I15" s="183"/>
      <c r="J15" s="183"/>
      <c r="K15" s="183"/>
      <c r="L15" s="183"/>
      <c r="M15" s="183"/>
      <c r="N15" s="183"/>
      <c r="O15" s="216"/>
    </row>
    <row r="16" ht="27" customHeight="true" spans="1:15">
      <c r="A16" s="203"/>
      <c r="B16" s="175"/>
      <c r="C16" s="175"/>
      <c r="D16" s="183"/>
      <c r="E16" s="183"/>
      <c r="F16" s="183"/>
      <c r="G16" s="183"/>
      <c r="H16" s="183"/>
      <c r="I16" s="183"/>
      <c r="J16" s="183"/>
      <c r="K16" s="183"/>
      <c r="L16" s="183"/>
      <c r="M16" s="183"/>
      <c r="N16" s="183"/>
      <c r="O16" s="216"/>
    </row>
    <row r="17" ht="27" customHeight="true" spans="1:15">
      <c r="A17" s="203"/>
      <c r="B17" s="175"/>
      <c r="C17" s="175"/>
      <c r="D17" s="183"/>
      <c r="E17" s="183"/>
      <c r="F17" s="183"/>
      <c r="G17" s="183"/>
      <c r="H17" s="183"/>
      <c r="I17" s="183"/>
      <c r="J17" s="183"/>
      <c r="K17" s="183"/>
      <c r="L17" s="183"/>
      <c r="M17" s="183"/>
      <c r="N17" s="183"/>
      <c r="O17" s="216"/>
    </row>
    <row r="18" ht="27" customHeight="true" spans="1:15">
      <c r="A18" s="203"/>
      <c r="B18" s="175"/>
      <c r="C18" s="175"/>
      <c r="D18" s="183"/>
      <c r="E18" s="183"/>
      <c r="F18" s="183"/>
      <c r="G18" s="183"/>
      <c r="H18" s="183"/>
      <c r="I18" s="183"/>
      <c r="J18" s="183"/>
      <c r="K18" s="183"/>
      <c r="L18" s="183"/>
      <c r="M18" s="183"/>
      <c r="N18" s="183"/>
      <c r="O18" s="216"/>
    </row>
    <row r="19" ht="27" customHeight="true" spans="1:15">
      <c r="A19" s="203"/>
      <c r="B19" s="175"/>
      <c r="C19" s="175"/>
      <c r="D19" s="183"/>
      <c r="E19" s="183"/>
      <c r="F19" s="183"/>
      <c r="G19" s="183"/>
      <c r="H19" s="183"/>
      <c r="I19" s="183"/>
      <c r="J19" s="183"/>
      <c r="K19" s="183"/>
      <c r="L19" s="183"/>
      <c r="M19" s="183"/>
      <c r="N19" s="183"/>
      <c r="O19" s="216"/>
    </row>
    <row r="20" ht="27" customHeight="true" spans="1:15">
      <c r="A20" s="203"/>
      <c r="B20" s="175"/>
      <c r="C20" s="175"/>
      <c r="D20" s="183"/>
      <c r="E20" s="183"/>
      <c r="F20" s="183"/>
      <c r="G20" s="183"/>
      <c r="H20" s="183"/>
      <c r="I20" s="183"/>
      <c r="J20" s="183"/>
      <c r="K20" s="183"/>
      <c r="L20" s="183"/>
      <c r="M20" s="183"/>
      <c r="N20" s="183"/>
      <c r="O20" s="216"/>
    </row>
    <row r="21" ht="27" customHeight="true" spans="1:15">
      <c r="A21" s="203"/>
      <c r="B21" s="175"/>
      <c r="C21" s="175"/>
      <c r="D21" s="183"/>
      <c r="E21" s="183"/>
      <c r="F21" s="183"/>
      <c r="G21" s="183"/>
      <c r="H21" s="183"/>
      <c r="I21" s="183"/>
      <c r="J21" s="183"/>
      <c r="K21" s="183"/>
      <c r="L21" s="183"/>
      <c r="M21" s="183"/>
      <c r="N21" s="183"/>
      <c r="O21" s="216"/>
    </row>
    <row r="22" ht="27" customHeight="true" spans="1:15">
      <c r="A22" s="203"/>
      <c r="B22" s="175"/>
      <c r="C22" s="175"/>
      <c r="D22" s="183"/>
      <c r="E22" s="183"/>
      <c r="F22" s="183"/>
      <c r="G22" s="183"/>
      <c r="H22" s="183"/>
      <c r="I22" s="183"/>
      <c r="J22" s="183"/>
      <c r="K22" s="183"/>
      <c r="L22" s="183"/>
      <c r="M22" s="183"/>
      <c r="N22" s="183"/>
      <c r="O22" s="216"/>
    </row>
    <row r="23" ht="27" customHeight="true" spans="1:15">
      <c r="A23" s="203"/>
      <c r="B23" s="175"/>
      <c r="C23" s="175"/>
      <c r="D23" s="183"/>
      <c r="E23" s="183"/>
      <c r="F23" s="183"/>
      <c r="G23" s="183"/>
      <c r="H23" s="183"/>
      <c r="I23" s="183"/>
      <c r="J23" s="183"/>
      <c r="K23" s="183"/>
      <c r="L23" s="183"/>
      <c r="M23" s="183"/>
      <c r="N23" s="183"/>
      <c r="O23" s="216"/>
    </row>
    <row r="24" ht="27" customHeight="true" spans="1:15">
      <c r="A24" s="203"/>
      <c r="B24" s="175"/>
      <c r="C24" s="175"/>
      <c r="D24" s="183"/>
      <c r="E24" s="183"/>
      <c r="F24" s="183"/>
      <c r="G24" s="183"/>
      <c r="H24" s="183"/>
      <c r="I24" s="183"/>
      <c r="J24" s="183"/>
      <c r="K24" s="183"/>
      <c r="L24" s="183"/>
      <c r="M24" s="183"/>
      <c r="N24" s="183"/>
      <c r="O24" s="216"/>
    </row>
    <row r="25" ht="27" customHeight="true" spans="1:15">
      <c r="A25" s="203"/>
      <c r="B25" s="175"/>
      <c r="C25" s="175"/>
      <c r="D25" s="183"/>
      <c r="E25" s="183"/>
      <c r="F25" s="183"/>
      <c r="G25" s="183"/>
      <c r="H25" s="183"/>
      <c r="I25" s="183"/>
      <c r="J25" s="183"/>
      <c r="K25" s="183"/>
      <c r="L25" s="183"/>
      <c r="M25" s="183"/>
      <c r="N25" s="183"/>
      <c r="O25" s="216"/>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true"/>
  <pageMargins left="0.590277777777778" right="0.590277777777778" top="1.37777777777778" bottom="0.984027777777778" header="0" footer="0"/>
  <pageSetup paperSize="9" scale="7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41"/>
  <sheetViews>
    <sheetView workbookViewId="0">
      <pane ySplit="6" topLeftCell="A16" activePane="bottomLeft" state="frozen"/>
      <selection/>
      <selection pane="bottomLeft" activeCell="E30" sqref="E30"/>
    </sheetView>
  </sheetViews>
  <sheetFormatPr defaultColWidth="10" defaultRowHeight="13.5"/>
  <cols>
    <col min="1" max="1" width="1.53333333333333" style="196" customWidth="true"/>
    <col min="2" max="4" width="6.15833333333333" style="196" customWidth="true"/>
    <col min="5" max="5" width="16.825" style="196" customWidth="true"/>
    <col min="6" max="6" width="41.025" style="196" customWidth="true"/>
    <col min="7" max="10" width="16.4166666666667" style="196" customWidth="true"/>
    <col min="11" max="11" width="22.9333333333333" style="196" customWidth="true"/>
    <col min="12" max="12" width="1.53333333333333" style="196" customWidth="true"/>
    <col min="13" max="14" width="9.76666666666667" style="196" customWidth="true"/>
    <col min="15" max="16384" width="10" style="196"/>
  </cols>
  <sheetData>
    <row r="1" ht="25" customHeight="true" spans="1:12">
      <c r="A1" s="198"/>
      <c r="B1" s="60"/>
      <c r="C1" s="60"/>
      <c r="D1" s="60"/>
      <c r="E1" s="210"/>
      <c r="F1" s="210"/>
      <c r="G1" s="288"/>
      <c r="H1" s="288"/>
      <c r="I1" s="288"/>
      <c r="J1" s="288"/>
      <c r="K1" s="211" t="s">
        <v>99</v>
      </c>
      <c r="L1" s="204"/>
    </row>
    <row r="2" ht="22.8" customHeight="true" spans="1:12">
      <c r="A2" s="198"/>
      <c r="B2" s="199" t="s">
        <v>100</v>
      </c>
      <c r="C2" s="199"/>
      <c r="D2" s="199"/>
      <c r="E2" s="199"/>
      <c r="F2" s="199"/>
      <c r="G2" s="199"/>
      <c r="H2" s="199"/>
      <c r="I2" s="199"/>
      <c r="J2" s="199"/>
      <c r="K2" s="199"/>
      <c r="L2" s="204" t="s">
        <v>3</v>
      </c>
    </row>
    <row r="3" ht="19.55" customHeight="true" spans="1:12">
      <c r="A3" s="200"/>
      <c r="B3" s="201" t="s">
        <v>5</v>
      </c>
      <c r="C3" s="201"/>
      <c r="D3" s="201"/>
      <c r="E3" s="201"/>
      <c r="F3" s="201"/>
      <c r="G3" s="200"/>
      <c r="H3" s="200"/>
      <c r="I3" s="268"/>
      <c r="J3" s="268"/>
      <c r="K3" s="212" t="s">
        <v>6</v>
      </c>
      <c r="L3" s="213"/>
    </row>
    <row r="4" ht="24.4" customHeight="true" spans="1:12">
      <c r="A4" s="204"/>
      <c r="B4" s="175" t="s">
        <v>9</v>
      </c>
      <c r="C4" s="175"/>
      <c r="D4" s="175"/>
      <c r="E4" s="175"/>
      <c r="F4" s="175"/>
      <c r="G4" s="175" t="s">
        <v>64</v>
      </c>
      <c r="H4" s="175" t="s">
        <v>101</v>
      </c>
      <c r="I4" s="175" t="s">
        <v>102</v>
      </c>
      <c r="J4" s="175" t="s">
        <v>103</v>
      </c>
      <c r="K4" s="175" t="s">
        <v>104</v>
      </c>
      <c r="L4" s="214"/>
    </row>
    <row r="5" ht="24.4" customHeight="true" spans="1:12">
      <c r="A5" s="202"/>
      <c r="B5" s="175" t="s">
        <v>105</v>
      </c>
      <c r="C5" s="175"/>
      <c r="D5" s="175"/>
      <c r="E5" s="175" t="s">
        <v>75</v>
      </c>
      <c r="F5" s="175" t="s">
        <v>76</v>
      </c>
      <c r="G5" s="175"/>
      <c r="H5" s="175"/>
      <c r="I5" s="175"/>
      <c r="J5" s="175"/>
      <c r="K5" s="175"/>
      <c r="L5" s="214"/>
    </row>
    <row r="6" ht="24.4" customHeight="true" spans="1:12">
      <c r="A6" s="202"/>
      <c r="B6" s="175" t="s">
        <v>106</v>
      </c>
      <c r="C6" s="175" t="s">
        <v>107</v>
      </c>
      <c r="D6" s="175" t="s">
        <v>108</v>
      </c>
      <c r="E6" s="175"/>
      <c r="F6" s="175"/>
      <c r="G6" s="175"/>
      <c r="H6" s="175"/>
      <c r="I6" s="175"/>
      <c r="J6" s="175"/>
      <c r="K6" s="175"/>
      <c r="L6" s="215"/>
    </row>
    <row r="7" ht="27" customHeight="true" spans="1:12">
      <c r="A7" s="203"/>
      <c r="B7" s="175"/>
      <c r="C7" s="175"/>
      <c r="D7" s="175"/>
      <c r="E7" s="175"/>
      <c r="F7" s="175" t="s">
        <v>77</v>
      </c>
      <c r="G7" s="251" t="s">
        <v>12</v>
      </c>
      <c r="H7" s="251" t="s">
        <v>109</v>
      </c>
      <c r="I7" s="251" t="s">
        <v>110</v>
      </c>
      <c r="J7" s="183"/>
      <c r="K7" s="183"/>
      <c r="L7" s="216"/>
    </row>
    <row r="8" ht="27" customHeight="true" spans="1:12">
      <c r="A8" s="203"/>
      <c r="B8" s="184">
        <v>208</v>
      </c>
      <c r="C8" s="184"/>
      <c r="D8" s="184"/>
      <c r="E8" s="184">
        <v>305</v>
      </c>
      <c r="F8" s="252" t="s">
        <v>111</v>
      </c>
      <c r="G8" s="253">
        <v>43392822.64</v>
      </c>
      <c r="H8" s="253">
        <v>43392822.64</v>
      </c>
      <c r="I8" s="183"/>
      <c r="J8" s="183"/>
      <c r="K8" s="183"/>
      <c r="L8" s="216"/>
    </row>
    <row r="9" ht="27" customHeight="true" spans="1:12">
      <c r="A9" s="203"/>
      <c r="B9" s="184">
        <v>208</v>
      </c>
      <c r="C9" s="205" t="s">
        <v>112</v>
      </c>
      <c r="D9" s="184"/>
      <c r="E9" s="184">
        <v>305</v>
      </c>
      <c r="F9" s="252" t="s">
        <v>113</v>
      </c>
      <c r="G9" s="253">
        <v>43392822.64</v>
      </c>
      <c r="H9" s="253">
        <v>43392822.64</v>
      </c>
      <c r="I9" s="183"/>
      <c r="J9" s="183"/>
      <c r="K9" s="183"/>
      <c r="L9" s="216"/>
    </row>
    <row r="10" ht="27" customHeight="true" spans="1:12">
      <c r="A10" s="203"/>
      <c r="B10" s="184">
        <v>208</v>
      </c>
      <c r="C10" s="205" t="s">
        <v>112</v>
      </c>
      <c r="D10" s="205" t="s">
        <v>114</v>
      </c>
      <c r="E10" s="184">
        <v>305</v>
      </c>
      <c r="F10" s="252" t="s">
        <v>115</v>
      </c>
      <c r="G10" s="253">
        <v>3806037.28</v>
      </c>
      <c r="H10" s="253">
        <v>3806037.28</v>
      </c>
      <c r="I10" s="183"/>
      <c r="J10" s="183"/>
      <c r="K10" s="183"/>
      <c r="L10" s="216"/>
    </row>
    <row r="11" ht="27" customHeight="true" spans="1:12">
      <c r="A11" s="203"/>
      <c r="B11" s="184">
        <v>208</v>
      </c>
      <c r="C11" s="205" t="s">
        <v>112</v>
      </c>
      <c r="D11" s="205" t="s">
        <v>116</v>
      </c>
      <c r="E11" s="184">
        <v>305</v>
      </c>
      <c r="F11" s="252" t="s">
        <v>117</v>
      </c>
      <c r="G11" s="253">
        <v>26723863.18</v>
      </c>
      <c r="H11" s="253">
        <v>26723863.18</v>
      </c>
      <c r="I11" s="183"/>
      <c r="J11" s="183"/>
      <c r="K11" s="183"/>
      <c r="L11" s="216"/>
    </row>
    <row r="12" ht="27" customHeight="true" spans="1:12">
      <c r="A12" s="203"/>
      <c r="B12" s="184">
        <v>208</v>
      </c>
      <c r="C12" s="205" t="s">
        <v>112</v>
      </c>
      <c r="D12" s="205" t="s">
        <v>118</v>
      </c>
      <c r="E12" s="184">
        <v>305</v>
      </c>
      <c r="F12" s="252" t="s">
        <v>119</v>
      </c>
      <c r="G12" s="253">
        <v>12862922.18</v>
      </c>
      <c r="H12" s="253">
        <v>12862922.18</v>
      </c>
      <c r="I12" s="183"/>
      <c r="J12" s="183"/>
      <c r="K12" s="183"/>
      <c r="L12" s="216"/>
    </row>
    <row r="13" ht="27" customHeight="true" spans="1:12">
      <c r="A13" s="203"/>
      <c r="B13" s="184">
        <v>210</v>
      </c>
      <c r="C13" s="184"/>
      <c r="D13" s="205"/>
      <c r="E13" s="184">
        <v>305</v>
      </c>
      <c r="F13" s="252" t="s">
        <v>120</v>
      </c>
      <c r="G13" s="253">
        <v>7410084.77</v>
      </c>
      <c r="H13" s="253">
        <v>7410084.77</v>
      </c>
      <c r="I13" s="183"/>
      <c r="J13" s="183"/>
      <c r="K13" s="183"/>
      <c r="L13" s="216"/>
    </row>
    <row r="14" ht="27" customHeight="true" spans="1:12">
      <c r="A14" s="203"/>
      <c r="B14" s="184">
        <v>210</v>
      </c>
      <c r="C14" s="184">
        <v>11</v>
      </c>
      <c r="D14" s="205"/>
      <c r="E14" s="184">
        <v>305</v>
      </c>
      <c r="F14" s="252" t="s">
        <v>121</v>
      </c>
      <c r="G14" s="253">
        <v>7410084.77</v>
      </c>
      <c r="H14" s="253">
        <v>7410084.77</v>
      </c>
      <c r="I14" s="183"/>
      <c r="J14" s="183"/>
      <c r="K14" s="183"/>
      <c r="L14" s="216"/>
    </row>
    <row r="15" ht="27" customHeight="true" spans="1:12">
      <c r="A15" s="203"/>
      <c r="B15" s="184">
        <v>210</v>
      </c>
      <c r="C15" s="184">
        <v>11</v>
      </c>
      <c r="D15" s="205" t="s">
        <v>114</v>
      </c>
      <c r="E15" s="184">
        <v>305</v>
      </c>
      <c r="F15" s="252" t="s">
        <v>122</v>
      </c>
      <c r="G15" s="253">
        <v>2194055.84</v>
      </c>
      <c r="H15" s="253">
        <v>2194055.84</v>
      </c>
      <c r="I15" s="183"/>
      <c r="J15" s="183"/>
      <c r="K15" s="183"/>
      <c r="L15" s="216"/>
    </row>
    <row r="16" ht="27" customHeight="true" spans="1:12">
      <c r="A16" s="203"/>
      <c r="B16" s="184">
        <v>210</v>
      </c>
      <c r="C16" s="184">
        <v>11</v>
      </c>
      <c r="D16" s="205" t="s">
        <v>116</v>
      </c>
      <c r="E16" s="184">
        <v>305</v>
      </c>
      <c r="F16" s="252" t="s">
        <v>123</v>
      </c>
      <c r="G16" s="253">
        <v>4216920.31</v>
      </c>
      <c r="H16" s="253">
        <v>4216920.31</v>
      </c>
      <c r="I16" s="253">
        <v>839350.8</v>
      </c>
      <c r="J16" s="183"/>
      <c r="K16" s="183"/>
      <c r="L16" s="216"/>
    </row>
    <row r="17" ht="27" customHeight="true" spans="1:12">
      <c r="A17" s="203"/>
      <c r="B17" s="184">
        <v>210</v>
      </c>
      <c r="C17" s="184">
        <v>11</v>
      </c>
      <c r="D17" s="205" t="s">
        <v>118</v>
      </c>
      <c r="E17" s="184">
        <v>305</v>
      </c>
      <c r="F17" s="252" t="s">
        <v>124</v>
      </c>
      <c r="G17" s="253">
        <v>808800</v>
      </c>
      <c r="H17" s="253">
        <v>808800</v>
      </c>
      <c r="I17" s="253">
        <v>839350.8</v>
      </c>
      <c r="J17" s="183"/>
      <c r="K17" s="183"/>
      <c r="L17" s="216"/>
    </row>
    <row r="18" ht="27" customHeight="true" spans="1:12">
      <c r="A18" s="203"/>
      <c r="B18" s="184">
        <v>210</v>
      </c>
      <c r="C18" s="184">
        <v>11</v>
      </c>
      <c r="D18" s="205" t="s">
        <v>125</v>
      </c>
      <c r="E18" s="184">
        <v>305</v>
      </c>
      <c r="F18" s="252" t="s">
        <v>126</v>
      </c>
      <c r="G18" s="253">
        <v>190308.62</v>
      </c>
      <c r="H18" s="253">
        <v>190308.62</v>
      </c>
      <c r="I18" s="290">
        <v>469350.8</v>
      </c>
      <c r="J18" s="183"/>
      <c r="K18" s="183"/>
      <c r="L18" s="216"/>
    </row>
    <row r="19" ht="27" customHeight="true" spans="1:12">
      <c r="A19" s="203"/>
      <c r="B19" s="184">
        <v>214</v>
      </c>
      <c r="C19" s="205"/>
      <c r="D19" s="205"/>
      <c r="E19" s="184">
        <v>305</v>
      </c>
      <c r="F19" s="252" t="s">
        <v>127</v>
      </c>
      <c r="G19" s="253">
        <v>96855027.4</v>
      </c>
      <c r="H19" s="253">
        <v>96015676.6</v>
      </c>
      <c r="I19" s="290"/>
      <c r="J19" s="183"/>
      <c r="K19" s="183"/>
      <c r="L19" s="216"/>
    </row>
    <row r="20" ht="27" customHeight="true" spans="1:12">
      <c r="A20" s="203"/>
      <c r="B20" s="184">
        <v>214</v>
      </c>
      <c r="C20" s="205" t="s">
        <v>114</v>
      </c>
      <c r="D20" s="205"/>
      <c r="E20" s="184">
        <v>305</v>
      </c>
      <c r="F20" s="252" t="s">
        <v>128</v>
      </c>
      <c r="G20" s="253">
        <v>96855027.4</v>
      </c>
      <c r="H20" s="253">
        <v>96015676.6</v>
      </c>
      <c r="I20" s="290"/>
      <c r="J20" s="183"/>
      <c r="K20" s="183"/>
      <c r="L20" s="216"/>
    </row>
    <row r="21" ht="27" customHeight="true" spans="1:12">
      <c r="A21" s="203"/>
      <c r="B21" s="184">
        <v>214</v>
      </c>
      <c r="C21" s="205" t="s">
        <v>114</v>
      </c>
      <c r="D21" s="205" t="s">
        <v>114</v>
      </c>
      <c r="E21" s="184">
        <v>305</v>
      </c>
      <c r="F21" s="252" t="s">
        <v>129</v>
      </c>
      <c r="G21" s="253">
        <v>38374005.5</v>
      </c>
      <c r="H21" s="253">
        <v>37854654.7</v>
      </c>
      <c r="I21" s="183"/>
      <c r="J21" s="183"/>
      <c r="K21" s="183"/>
      <c r="L21" s="216"/>
    </row>
    <row r="22" ht="27" customHeight="true" spans="1:12">
      <c r="A22" s="203"/>
      <c r="B22" s="184">
        <v>214</v>
      </c>
      <c r="C22" s="205" t="s">
        <v>114</v>
      </c>
      <c r="D22" s="205" t="s">
        <v>118</v>
      </c>
      <c r="E22" s="184">
        <v>305</v>
      </c>
      <c r="F22" s="252" t="s">
        <v>130</v>
      </c>
      <c r="G22" s="253">
        <v>58161021.9</v>
      </c>
      <c r="H22" s="253">
        <v>58161021.9</v>
      </c>
      <c r="I22" s="183"/>
      <c r="J22" s="183"/>
      <c r="K22" s="183"/>
      <c r="L22" s="216"/>
    </row>
    <row r="23" ht="27" customHeight="true" spans="1:12">
      <c r="A23" s="203"/>
      <c r="B23" s="184">
        <v>214</v>
      </c>
      <c r="C23" s="205" t="s">
        <v>114</v>
      </c>
      <c r="D23" s="205" t="s">
        <v>131</v>
      </c>
      <c r="E23" s="184">
        <v>305</v>
      </c>
      <c r="F23" s="252" t="s">
        <v>132</v>
      </c>
      <c r="G23" s="253">
        <v>300000</v>
      </c>
      <c r="H23" s="289"/>
      <c r="I23" s="183"/>
      <c r="J23" s="183"/>
      <c r="K23" s="183"/>
      <c r="L23" s="216"/>
    </row>
    <row r="24" ht="27" customHeight="true" spans="1:12">
      <c r="A24" s="203"/>
      <c r="B24" s="184">
        <v>214</v>
      </c>
      <c r="C24" s="205" t="s">
        <v>114</v>
      </c>
      <c r="D24" s="205" t="s">
        <v>133</v>
      </c>
      <c r="E24" s="184">
        <v>305</v>
      </c>
      <c r="F24" s="252" t="s">
        <v>134</v>
      </c>
      <c r="G24" s="253">
        <v>20000</v>
      </c>
      <c r="H24" s="289"/>
      <c r="I24" s="183"/>
      <c r="J24" s="183"/>
      <c r="K24" s="183"/>
      <c r="L24" s="216"/>
    </row>
    <row r="25" ht="27" customHeight="true" spans="1:12">
      <c r="A25" s="203"/>
      <c r="B25" s="184">
        <v>221</v>
      </c>
      <c r="C25" s="184"/>
      <c r="D25" s="184"/>
      <c r="E25" s="184">
        <v>305</v>
      </c>
      <c r="F25" s="252" t="s">
        <v>135</v>
      </c>
      <c r="G25" s="253">
        <v>9991131.64</v>
      </c>
      <c r="H25" s="253">
        <v>9991131.64</v>
      </c>
      <c r="I25" s="183"/>
      <c r="J25" s="183"/>
      <c r="K25" s="183"/>
      <c r="L25" s="216"/>
    </row>
    <row r="26" ht="27" customHeight="true" spans="1:12">
      <c r="A26" s="203"/>
      <c r="B26" s="184">
        <v>221</v>
      </c>
      <c r="C26" s="205" t="s">
        <v>116</v>
      </c>
      <c r="D26" s="184"/>
      <c r="E26" s="184">
        <v>305</v>
      </c>
      <c r="F26" s="252" t="s">
        <v>136</v>
      </c>
      <c r="G26" s="253">
        <v>9991131.64</v>
      </c>
      <c r="H26" s="253">
        <v>9991131.64</v>
      </c>
      <c r="I26" s="183"/>
      <c r="J26" s="183"/>
      <c r="K26" s="183"/>
      <c r="L26" s="216"/>
    </row>
    <row r="27" ht="27" customHeight="true" spans="1:12">
      <c r="A27" s="203"/>
      <c r="B27" s="184">
        <v>221</v>
      </c>
      <c r="C27" s="205" t="s">
        <v>116</v>
      </c>
      <c r="D27" s="205" t="s">
        <v>114</v>
      </c>
      <c r="E27" s="184">
        <v>305</v>
      </c>
      <c r="F27" s="252" t="s">
        <v>137</v>
      </c>
      <c r="G27" s="253">
        <v>9991131.64</v>
      </c>
      <c r="H27" s="253">
        <v>9991131.64</v>
      </c>
      <c r="I27" s="183"/>
      <c r="J27" s="183"/>
      <c r="K27" s="183"/>
      <c r="L27" s="216"/>
    </row>
    <row r="28" ht="27" customHeight="true" spans="1:12">
      <c r="A28" s="203"/>
      <c r="B28" s="184"/>
      <c r="C28" s="184"/>
      <c r="D28" s="184"/>
      <c r="E28" s="175"/>
      <c r="F28" s="252"/>
      <c r="G28" s="289"/>
      <c r="H28" s="289"/>
      <c r="I28" s="183"/>
      <c r="J28" s="183"/>
      <c r="K28" s="183"/>
      <c r="L28" s="216"/>
    </row>
    <row r="29" ht="27" customHeight="true" spans="1:12">
      <c r="A29" s="203"/>
      <c r="B29" s="184"/>
      <c r="C29" s="184"/>
      <c r="D29" s="184"/>
      <c r="E29" s="175"/>
      <c r="F29" s="252"/>
      <c r="G29" s="289"/>
      <c r="H29" s="289"/>
      <c r="I29" s="183"/>
      <c r="J29" s="183"/>
      <c r="K29" s="183"/>
      <c r="L29" s="216"/>
    </row>
    <row r="30" ht="27" customHeight="true" spans="1:12">
      <c r="A30" s="203"/>
      <c r="B30" s="184"/>
      <c r="C30" s="184"/>
      <c r="D30" s="184"/>
      <c r="E30" s="175"/>
      <c r="F30" s="252"/>
      <c r="G30" s="289"/>
      <c r="H30" s="289"/>
      <c r="I30" s="183"/>
      <c r="J30" s="183"/>
      <c r="K30" s="183"/>
      <c r="L30" s="216"/>
    </row>
    <row r="31" ht="27" customHeight="true" spans="1:12">
      <c r="A31" s="203"/>
      <c r="B31" s="184"/>
      <c r="C31" s="184"/>
      <c r="D31" s="184"/>
      <c r="E31" s="175"/>
      <c r="F31" s="252"/>
      <c r="G31" s="289"/>
      <c r="H31" s="289"/>
      <c r="I31" s="183"/>
      <c r="J31" s="183"/>
      <c r="K31" s="183"/>
      <c r="L31" s="216"/>
    </row>
    <row r="32" ht="27" customHeight="true" spans="1:12">
      <c r="A32" s="203"/>
      <c r="B32" s="184"/>
      <c r="C32" s="184"/>
      <c r="D32" s="184"/>
      <c r="E32" s="175"/>
      <c r="F32" s="252"/>
      <c r="G32" s="289"/>
      <c r="H32" s="289"/>
      <c r="I32" s="183"/>
      <c r="J32" s="183"/>
      <c r="K32" s="183"/>
      <c r="L32" s="216"/>
    </row>
    <row r="33" ht="27" customHeight="true" spans="1:12">
      <c r="A33" s="203"/>
      <c r="B33" s="184"/>
      <c r="C33" s="184"/>
      <c r="D33" s="184"/>
      <c r="E33" s="175"/>
      <c r="F33" s="252"/>
      <c r="G33" s="289"/>
      <c r="H33" s="289"/>
      <c r="I33" s="183"/>
      <c r="J33" s="183"/>
      <c r="K33" s="183"/>
      <c r="L33" s="216"/>
    </row>
    <row r="34" ht="27" customHeight="true" spans="1:12">
      <c r="A34" s="203"/>
      <c r="B34" s="184"/>
      <c r="C34" s="205"/>
      <c r="D34" s="205"/>
      <c r="E34" s="175"/>
      <c r="F34" s="252"/>
      <c r="G34" s="289"/>
      <c r="H34" s="289"/>
      <c r="I34" s="289"/>
      <c r="J34" s="183"/>
      <c r="K34" s="183"/>
      <c r="L34" s="216"/>
    </row>
    <row r="35" ht="27" customHeight="true" spans="1:12">
      <c r="A35" s="203"/>
      <c r="B35" s="184"/>
      <c r="C35" s="205"/>
      <c r="D35" s="205"/>
      <c r="E35" s="175"/>
      <c r="F35" s="252"/>
      <c r="G35" s="289"/>
      <c r="H35" s="289"/>
      <c r="I35" s="289"/>
      <c r="J35" s="183"/>
      <c r="K35" s="183"/>
      <c r="L35" s="216"/>
    </row>
    <row r="36" ht="27" customHeight="true" spans="1:12">
      <c r="A36" s="203"/>
      <c r="B36" s="184"/>
      <c r="C36" s="205"/>
      <c r="D36" s="184"/>
      <c r="E36" s="175"/>
      <c r="F36" s="252"/>
      <c r="G36" s="289"/>
      <c r="H36" s="289"/>
      <c r="I36" s="289"/>
      <c r="J36" s="183"/>
      <c r="K36" s="183"/>
      <c r="L36" s="216"/>
    </row>
    <row r="37" ht="27" customHeight="true" spans="1:12">
      <c r="A37" s="203"/>
      <c r="B37" s="184"/>
      <c r="C37" s="205"/>
      <c r="D37" s="184"/>
      <c r="E37" s="175"/>
      <c r="F37" s="252"/>
      <c r="G37" s="289"/>
      <c r="H37" s="289"/>
      <c r="I37" s="289"/>
      <c r="J37" s="183"/>
      <c r="K37" s="183"/>
      <c r="L37" s="216"/>
    </row>
    <row r="38" ht="27" customHeight="true" spans="1:12">
      <c r="A38" s="202"/>
      <c r="B38" s="178"/>
      <c r="C38" s="287"/>
      <c r="D38" s="287"/>
      <c r="E38" s="178"/>
      <c r="F38" s="252"/>
      <c r="G38" s="289"/>
      <c r="H38" s="289"/>
      <c r="I38" s="185"/>
      <c r="J38" s="185"/>
      <c r="K38" s="185"/>
      <c r="L38" s="214"/>
    </row>
    <row r="39" ht="27" customHeight="true" spans="1:12">
      <c r="A39" s="202"/>
      <c r="B39" s="178"/>
      <c r="C39" s="287"/>
      <c r="D39" s="178"/>
      <c r="E39" s="178"/>
      <c r="F39" s="178"/>
      <c r="G39" s="185"/>
      <c r="H39" s="185"/>
      <c r="I39" s="185"/>
      <c r="J39" s="185"/>
      <c r="K39" s="185"/>
      <c r="L39" s="214"/>
    </row>
    <row r="40" ht="27" customHeight="true" spans="1:12">
      <c r="A40" s="202"/>
      <c r="B40" s="178"/>
      <c r="C40" s="178"/>
      <c r="D40" s="178"/>
      <c r="E40" s="178"/>
      <c r="F40" s="178"/>
      <c r="G40" s="185"/>
      <c r="H40" s="185"/>
      <c r="I40" s="185"/>
      <c r="J40" s="185"/>
      <c r="K40" s="185"/>
      <c r="L40" s="215"/>
    </row>
    <row r="41" ht="9.75" customHeight="true" spans="1:12">
      <c r="A41" s="207"/>
      <c r="B41" s="208"/>
      <c r="C41" s="208"/>
      <c r="D41" s="208"/>
      <c r="E41" s="208"/>
      <c r="F41" s="207"/>
      <c r="G41" s="207"/>
      <c r="H41" s="207"/>
      <c r="I41" s="207"/>
      <c r="J41" s="208"/>
      <c r="K41" s="208"/>
      <c r="L41" s="221"/>
    </row>
  </sheetData>
  <mergeCells count="11">
    <mergeCell ref="B2:K2"/>
    <mergeCell ref="B3:F3"/>
    <mergeCell ref="B4:F4"/>
    <mergeCell ref="B5:D5"/>
    <mergeCell ref="E5:E6"/>
    <mergeCell ref="F5:F6"/>
    <mergeCell ref="G4:G6"/>
    <mergeCell ref="H4:H6"/>
    <mergeCell ref="I4:I6"/>
    <mergeCell ref="J4:J6"/>
    <mergeCell ref="K4:K6"/>
  </mergeCells>
  <printOptions horizontalCentered="true"/>
  <pageMargins left="0.590277777777778" right="0.590277777777778" top="1.37777777777778" bottom="0.984027777777778" header="0" footer="0"/>
  <pageSetup paperSize="9" scale="73"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5"/>
  <sheetViews>
    <sheetView workbookViewId="0">
      <pane ySplit="5" topLeftCell="A6" activePane="bottomLeft" state="frozen"/>
      <selection/>
      <selection pane="bottomLeft" activeCell="C25" sqref="C25"/>
    </sheetView>
  </sheetViews>
  <sheetFormatPr defaultColWidth="10" defaultRowHeight="13.5"/>
  <cols>
    <col min="1" max="1" width="1.53333333333333" style="222" customWidth="true"/>
    <col min="2" max="2" width="33.3416666666667" style="222" customWidth="true"/>
    <col min="3" max="3" width="16.4083333333333" style="222" customWidth="true"/>
    <col min="4" max="4" width="33.3416666666667" style="222" customWidth="true"/>
    <col min="5" max="7" width="16.4083333333333" style="222" customWidth="true"/>
    <col min="8" max="8" width="18.2916666666667" style="222" customWidth="true"/>
    <col min="9" max="9" width="1.53333333333333" style="222" customWidth="true"/>
    <col min="10" max="11" width="9.76666666666667" style="222" customWidth="true"/>
    <col min="12" max="16384" width="10" style="222"/>
  </cols>
  <sheetData>
    <row r="1" s="222" customFormat="true" ht="14.2" customHeight="true" spans="1:9">
      <c r="A1" s="275"/>
      <c r="B1" s="223"/>
      <c r="C1" s="276"/>
      <c r="D1" s="276"/>
      <c r="E1" s="224"/>
      <c r="F1" s="224"/>
      <c r="G1" s="224"/>
      <c r="H1" s="282" t="s">
        <v>138</v>
      </c>
      <c r="I1" s="285" t="s">
        <v>3</v>
      </c>
    </row>
    <row r="2" s="222" customFormat="true" ht="19.9" customHeight="true" spans="1:9">
      <c r="A2" s="276"/>
      <c r="B2" s="277" t="s">
        <v>139</v>
      </c>
      <c r="C2" s="277"/>
      <c r="D2" s="277"/>
      <c r="E2" s="277"/>
      <c r="F2" s="277"/>
      <c r="G2" s="277"/>
      <c r="H2" s="277"/>
      <c r="I2" s="285"/>
    </row>
    <row r="3" s="222" customFormat="true" ht="17.05" customHeight="true" spans="1:9">
      <c r="A3" s="278"/>
      <c r="B3" s="228" t="s">
        <v>5</v>
      </c>
      <c r="C3" s="228"/>
      <c r="D3" s="249"/>
      <c r="E3" s="249"/>
      <c r="F3" s="249"/>
      <c r="G3" s="249"/>
      <c r="H3" s="283" t="s">
        <v>6</v>
      </c>
      <c r="I3" s="286"/>
    </row>
    <row r="4" s="222" customFormat="true" ht="21.35" customHeight="true" spans="1:9">
      <c r="A4" s="279"/>
      <c r="B4" s="230" t="s">
        <v>7</v>
      </c>
      <c r="C4" s="230"/>
      <c r="D4" s="230" t="s">
        <v>8</v>
      </c>
      <c r="E4" s="230"/>
      <c r="F4" s="230"/>
      <c r="G4" s="230"/>
      <c r="H4" s="230"/>
      <c r="I4" s="244"/>
    </row>
    <row r="5" s="222" customFormat="true" ht="21.35" customHeight="true" spans="1:9">
      <c r="A5" s="279"/>
      <c r="B5" s="230" t="s">
        <v>9</v>
      </c>
      <c r="C5" s="230" t="s">
        <v>10</v>
      </c>
      <c r="D5" s="230" t="s">
        <v>9</v>
      </c>
      <c r="E5" s="230" t="s">
        <v>64</v>
      </c>
      <c r="F5" s="230" t="s">
        <v>140</v>
      </c>
      <c r="G5" s="230" t="s">
        <v>141</v>
      </c>
      <c r="H5" s="230" t="s">
        <v>142</v>
      </c>
      <c r="I5" s="244"/>
    </row>
    <row r="6" s="222" customFormat="true" ht="19.9" customHeight="true" spans="1:9">
      <c r="A6" s="229"/>
      <c r="B6" s="194" t="s">
        <v>143</v>
      </c>
      <c r="C6" s="280" t="s">
        <v>12</v>
      </c>
      <c r="D6" s="194" t="s">
        <v>144</v>
      </c>
      <c r="E6" s="284">
        <v>157649066.45</v>
      </c>
      <c r="F6" s="284">
        <v>157649066.45</v>
      </c>
      <c r="G6" s="241"/>
      <c r="H6" s="241"/>
      <c r="I6" s="255"/>
    </row>
    <row r="7" s="222" customFormat="true" ht="19.9" customHeight="true" spans="1:9">
      <c r="A7" s="229"/>
      <c r="B7" s="243" t="s">
        <v>145</v>
      </c>
      <c r="C7" s="280" t="s">
        <v>12</v>
      </c>
      <c r="D7" s="243" t="s">
        <v>146</v>
      </c>
      <c r="E7" s="241"/>
      <c r="F7" s="241"/>
      <c r="G7" s="241"/>
      <c r="H7" s="241"/>
      <c r="I7" s="255"/>
    </row>
    <row r="8" s="222" customFormat="true" ht="19.9" customHeight="true" spans="1:9">
      <c r="A8" s="229"/>
      <c r="B8" s="243" t="s">
        <v>147</v>
      </c>
      <c r="C8" s="241"/>
      <c r="D8" s="243" t="s">
        <v>148</v>
      </c>
      <c r="E8" s="241"/>
      <c r="F8" s="241"/>
      <c r="G8" s="241"/>
      <c r="H8" s="241"/>
      <c r="I8" s="255"/>
    </row>
    <row r="9" s="222" customFormat="true" ht="19.9" customHeight="true" spans="1:9">
      <c r="A9" s="229"/>
      <c r="B9" s="243" t="s">
        <v>149</v>
      </c>
      <c r="C9" s="241"/>
      <c r="D9" s="243" t="s">
        <v>150</v>
      </c>
      <c r="E9" s="241"/>
      <c r="F9" s="241"/>
      <c r="G9" s="241"/>
      <c r="H9" s="241"/>
      <c r="I9" s="255"/>
    </row>
    <row r="10" s="222" customFormat="true" ht="19.9" customHeight="true" spans="1:9">
      <c r="A10" s="229"/>
      <c r="B10" s="194" t="s">
        <v>151</v>
      </c>
      <c r="C10" s="241"/>
      <c r="D10" s="243" t="s">
        <v>152</v>
      </c>
      <c r="E10" s="241"/>
      <c r="F10" s="241"/>
      <c r="G10" s="241"/>
      <c r="H10" s="241"/>
      <c r="I10" s="255"/>
    </row>
    <row r="11" s="222" customFormat="true" ht="19.9" customHeight="true" spans="1:9">
      <c r="A11" s="229"/>
      <c r="B11" s="243" t="s">
        <v>145</v>
      </c>
      <c r="C11" s="241"/>
      <c r="D11" s="243" t="s">
        <v>153</v>
      </c>
      <c r="E11" s="241"/>
      <c r="F11" s="241"/>
      <c r="G11" s="241"/>
      <c r="H11" s="241"/>
      <c r="I11" s="255"/>
    </row>
    <row r="12" s="222" customFormat="true" ht="19.9" customHeight="true" spans="1:9">
      <c r="A12" s="229"/>
      <c r="B12" s="243" t="s">
        <v>147</v>
      </c>
      <c r="C12" s="241"/>
      <c r="D12" s="243" t="s">
        <v>154</v>
      </c>
      <c r="E12" s="241"/>
      <c r="F12" s="241"/>
      <c r="G12" s="241"/>
      <c r="H12" s="241"/>
      <c r="I12" s="255"/>
    </row>
    <row r="13" s="222" customFormat="true" ht="19.9" customHeight="true" spans="1:9">
      <c r="A13" s="229"/>
      <c r="B13" s="243" t="s">
        <v>149</v>
      </c>
      <c r="C13" s="241"/>
      <c r="D13" s="243" t="s">
        <v>155</v>
      </c>
      <c r="E13" s="241"/>
      <c r="F13" s="241"/>
      <c r="G13" s="241"/>
      <c r="H13" s="241"/>
      <c r="I13" s="255"/>
    </row>
    <row r="14" s="222" customFormat="true" ht="19.9" customHeight="true" spans="1:9">
      <c r="A14" s="229"/>
      <c r="B14" s="243" t="s">
        <v>156</v>
      </c>
      <c r="C14" s="241"/>
      <c r="D14" s="243" t="s">
        <v>157</v>
      </c>
      <c r="E14" s="284">
        <v>43392822.64</v>
      </c>
      <c r="F14" s="284">
        <v>43392822.64</v>
      </c>
      <c r="G14" s="241"/>
      <c r="H14" s="241"/>
      <c r="I14" s="255"/>
    </row>
    <row r="15" s="222" customFormat="true" ht="19.9" customHeight="true" spans="1:9">
      <c r="A15" s="229"/>
      <c r="B15" s="243" t="s">
        <v>156</v>
      </c>
      <c r="C15" s="241"/>
      <c r="D15" s="243" t="s">
        <v>158</v>
      </c>
      <c r="E15" s="241"/>
      <c r="F15" s="241"/>
      <c r="G15" s="241"/>
      <c r="H15" s="241"/>
      <c r="I15" s="255"/>
    </row>
    <row r="16" s="222" customFormat="true" ht="19.9" customHeight="true" spans="1:9">
      <c r="A16" s="229"/>
      <c r="B16" s="243" t="s">
        <v>156</v>
      </c>
      <c r="C16" s="241"/>
      <c r="D16" s="243" t="s">
        <v>159</v>
      </c>
      <c r="E16" s="284">
        <v>7410084.77</v>
      </c>
      <c r="F16" s="284">
        <v>7410084.77</v>
      </c>
      <c r="G16" s="241"/>
      <c r="H16" s="241"/>
      <c r="I16" s="255"/>
    </row>
    <row r="17" s="222" customFormat="true" ht="19.9" customHeight="true" spans="1:9">
      <c r="A17" s="229"/>
      <c r="B17" s="243" t="s">
        <v>156</v>
      </c>
      <c r="C17" s="241"/>
      <c r="D17" s="243" t="s">
        <v>160</v>
      </c>
      <c r="E17" s="241"/>
      <c r="F17" s="241"/>
      <c r="G17" s="241"/>
      <c r="H17" s="241"/>
      <c r="I17" s="255"/>
    </row>
    <row r="18" s="222" customFormat="true" ht="19.9" customHeight="true" spans="1:9">
      <c r="A18" s="229"/>
      <c r="B18" s="243" t="s">
        <v>156</v>
      </c>
      <c r="C18" s="241"/>
      <c r="D18" s="243" t="s">
        <v>161</v>
      </c>
      <c r="E18" s="241"/>
      <c r="F18" s="241"/>
      <c r="G18" s="241"/>
      <c r="H18" s="241"/>
      <c r="I18" s="255"/>
    </row>
    <row r="19" s="222" customFormat="true" ht="19.9" customHeight="true" spans="1:9">
      <c r="A19" s="229"/>
      <c r="B19" s="243" t="s">
        <v>156</v>
      </c>
      <c r="C19" s="241"/>
      <c r="D19" s="243" t="s">
        <v>162</v>
      </c>
      <c r="E19" s="241"/>
      <c r="F19" s="241"/>
      <c r="G19" s="241"/>
      <c r="H19" s="241"/>
      <c r="I19" s="255"/>
    </row>
    <row r="20" s="222" customFormat="true" ht="19.9" customHeight="true" spans="1:9">
      <c r="A20" s="229"/>
      <c r="B20" s="243" t="s">
        <v>156</v>
      </c>
      <c r="C20" s="241"/>
      <c r="D20" s="243" t="s">
        <v>163</v>
      </c>
      <c r="E20" s="284">
        <v>96855027.4</v>
      </c>
      <c r="F20" s="284">
        <v>96855027.4</v>
      </c>
      <c r="G20" s="241"/>
      <c r="H20" s="241"/>
      <c r="I20" s="255"/>
    </row>
    <row r="21" s="222" customFormat="true" ht="19.9" customHeight="true" spans="1:9">
      <c r="A21" s="229"/>
      <c r="B21" s="243" t="s">
        <v>156</v>
      </c>
      <c r="C21" s="241"/>
      <c r="D21" s="243" t="s">
        <v>164</v>
      </c>
      <c r="E21" s="241"/>
      <c r="F21" s="241"/>
      <c r="G21" s="241"/>
      <c r="H21" s="241"/>
      <c r="I21" s="255"/>
    </row>
    <row r="22" s="222" customFormat="true" ht="19.9" customHeight="true" spans="1:9">
      <c r="A22" s="229"/>
      <c r="B22" s="243" t="s">
        <v>156</v>
      </c>
      <c r="C22" s="241"/>
      <c r="D22" s="243" t="s">
        <v>165</v>
      </c>
      <c r="E22" s="241"/>
      <c r="F22" s="241"/>
      <c r="G22" s="241"/>
      <c r="H22" s="241"/>
      <c r="I22" s="255"/>
    </row>
    <row r="23" s="222" customFormat="true" ht="19.9" customHeight="true" spans="1:9">
      <c r="A23" s="229"/>
      <c r="B23" s="243" t="s">
        <v>156</v>
      </c>
      <c r="C23" s="241"/>
      <c r="D23" s="243" t="s">
        <v>166</v>
      </c>
      <c r="E23" s="241"/>
      <c r="F23" s="241"/>
      <c r="G23" s="241"/>
      <c r="H23" s="241"/>
      <c r="I23" s="255"/>
    </row>
    <row r="24" s="222" customFormat="true" ht="19.9" customHeight="true" spans="1:9">
      <c r="A24" s="229"/>
      <c r="B24" s="243" t="s">
        <v>156</v>
      </c>
      <c r="C24" s="241"/>
      <c r="D24" s="243" t="s">
        <v>167</v>
      </c>
      <c r="E24" s="241"/>
      <c r="F24" s="241"/>
      <c r="G24" s="241"/>
      <c r="H24" s="241"/>
      <c r="I24" s="255"/>
    </row>
    <row r="25" s="222" customFormat="true" ht="19.9" customHeight="true" spans="1:9">
      <c r="A25" s="229"/>
      <c r="B25" s="243" t="s">
        <v>156</v>
      </c>
      <c r="C25" s="241"/>
      <c r="D25" s="243" t="s">
        <v>168</v>
      </c>
      <c r="E25" s="241"/>
      <c r="F25" s="241"/>
      <c r="G25" s="241"/>
      <c r="H25" s="241"/>
      <c r="I25" s="255"/>
    </row>
    <row r="26" s="222" customFormat="true" ht="19.9" customHeight="true" spans="1:9">
      <c r="A26" s="229"/>
      <c r="B26" s="243" t="s">
        <v>156</v>
      </c>
      <c r="C26" s="241"/>
      <c r="D26" s="243" t="s">
        <v>169</v>
      </c>
      <c r="E26" s="284">
        <v>9991131.64</v>
      </c>
      <c r="F26" s="284">
        <v>9991131.64</v>
      </c>
      <c r="G26" s="241"/>
      <c r="H26" s="241"/>
      <c r="I26" s="255"/>
    </row>
    <row r="27" s="222" customFormat="true" ht="19.9" customHeight="true" spans="1:9">
      <c r="A27" s="229"/>
      <c r="B27" s="243" t="s">
        <v>156</v>
      </c>
      <c r="C27" s="241"/>
      <c r="D27" s="243" t="s">
        <v>170</v>
      </c>
      <c r="E27" s="241"/>
      <c r="F27" s="241"/>
      <c r="G27" s="241"/>
      <c r="H27" s="241"/>
      <c r="I27" s="255"/>
    </row>
    <row r="28" s="222" customFormat="true" ht="19.9" customHeight="true" spans="1:9">
      <c r="A28" s="229"/>
      <c r="B28" s="243" t="s">
        <v>156</v>
      </c>
      <c r="C28" s="241"/>
      <c r="D28" s="243" t="s">
        <v>171</v>
      </c>
      <c r="E28" s="241"/>
      <c r="F28" s="241"/>
      <c r="G28" s="241"/>
      <c r="H28" s="241"/>
      <c r="I28" s="255"/>
    </row>
    <row r="29" s="222" customFormat="true" ht="19.9" customHeight="true" spans="1:9">
      <c r="A29" s="229"/>
      <c r="B29" s="243" t="s">
        <v>156</v>
      </c>
      <c r="C29" s="241"/>
      <c r="D29" s="243" t="s">
        <v>172</v>
      </c>
      <c r="E29" s="241"/>
      <c r="F29" s="241"/>
      <c r="G29" s="241"/>
      <c r="H29" s="241"/>
      <c r="I29" s="255"/>
    </row>
    <row r="30" s="222" customFormat="true" ht="19.9" customHeight="true" spans="1:9">
      <c r="A30" s="229"/>
      <c r="B30" s="243" t="s">
        <v>156</v>
      </c>
      <c r="C30" s="241"/>
      <c r="D30" s="243" t="s">
        <v>173</v>
      </c>
      <c r="E30" s="241"/>
      <c r="F30" s="241"/>
      <c r="G30" s="241"/>
      <c r="H30" s="241"/>
      <c r="I30" s="255"/>
    </row>
    <row r="31" s="222" customFormat="true" ht="19.9" customHeight="true" spans="1:9">
      <c r="A31" s="229"/>
      <c r="B31" s="243" t="s">
        <v>156</v>
      </c>
      <c r="C31" s="241"/>
      <c r="D31" s="243" t="s">
        <v>174</v>
      </c>
      <c r="E31" s="241"/>
      <c r="F31" s="241"/>
      <c r="G31" s="241"/>
      <c r="H31" s="241"/>
      <c r="I31" s="255"/>
    </row>
    <row r="32" s="222" customFormat="true" ht="19.9" customHeight="true" spans="1:9">
      <c r="A32" s="229"/>
      <c r="B32" s="243" t="s">
        <v>156</v>
      </c>
      <c r="C32" s="241"/>
      <c r="D32" s="243" t="s">
        <v>175</v>
      </c>
      <c r="E32" s="241"/>
      <c r="F32" s="241"/>
      <c r="G32" s="241"/>
      <c r="H32" s="241"/>
      <c r="I32" s="255"/>
    </row>
    <row r="33" s="222" customFormat="true" ht="19.9" customHeight="true" spans="1:9">
      <c r="A33" s="229"/>
      <c r="B33" s="243" t="s">
        <v>156</v>
      </c>
      <c r="C33" s="241"/>
      <c r="D33" s="243" t="s">
        <v>176</v>
      </c>
      <c r="E33" s="241"/>
      <c r="F33" s="241"/>
      <c r="G33" s="241"/>
      <c r="H33" s="241"/>
      <c r="I33" s="255"/>
    </row>
    <row r="34" s="222" customFormat="true" ht="19.9" customHeight="true" spans="1:9">
      <c r="A34" s="229"/>
      <c r="B34" s="243" t="s">
        <v>156</v>
      </c>
      <c r="C34" s="241"/>
      <c r="D34" s="243" t="s">
        <v>177</v>
      </c>
      <c r="E34" s="241"/>
      <c r="F34" s="241"/>
      <c r="G34" s="241"/>
      <c r="H34" s="241"/>
      <c r="I34" s="255"/>
    </row>
    <row r="35" s="222" customFormat="true" ht="8.5" customHeight="true" spans="1:9">
      <c r="A35" s="281"/>
      <c r="B35" s="281"/>
      <c r="C35" s="281"/>
      <c r="D35" s="231"/>
      <c r="E35" s="281"/>
      <c r="F35" s="281"/>
      <c r="G35" s="281"/>
      <c r="H35" s="281"/>
      <c r="I35" s="245"/>
    </row>
  </sheetData>
  <mergeCells count="6">
    <mergeCell ref="B2:H2"/>
    <mergeCell ref="B3:C3"/>
    <mergeCell ref="B4:C4"/>
    <mergeCell ref="D4:H4"/>
    <mergeCell ref="A7:A9"/>
    <mergeCell ref="A11:A34"/>
  </mergeCells>
  <printOptions horizontalCentered="true"/>
  <pageMargins left="1.37777777777778" right="0.984027777777778" top="0.984027777777778" bottom="0.984027777777778" header="0" footer="0"/>
  <pageSetup paperSize="9" scale="63"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N63"/>
  <sheetViews>
    <sheetView workbookViewId="0">
      <pane ySplit="6" topLeftCell="A7" activePane="bottomLeft" state="frozen"/>
      <selection/>
      <selection pane="bottomLeft" activeCell="B3" sqref="B3:E3"/>
    </sheetView>
  </sheetViews>
  <sheetFormatPr defaultColWidth="10" defaultRowHeight="13.5"/>
  <cols>
    <col min="1" max="1" width="1.53333333333333" style="196" customWidth="true"/>
    <col min="2" max="3" width="5.875" style="196" customWidth="true"/>
    <col min="4" max="4" width="11.625" style="196" customWidth="true"/>
    <col min="5" max="5" width="23.5" style="196" customWidth="true"/>
    <col min="6" max="6" width="17" style="196" customWidth="true"/>
    <col min="7" max="7" width="16.875" style="196" customWidth="true"/>
    <col min="8" max="8" width="16.75" style="196" customWidth="true"/>
    <col min="9" max="9" width="16.25" style="196" customWidth="true"/>
    <col min="10" max="10" width="12.375" style="196" customWidth="true"/>
    <col min="11" max="13" width="5.875" style="196" customWidth="true"/>
    <col min="14" max="16" width="7.25" style="196" customWidth="true"/>
    <col min="17" max="23" width="5.875" style="196" customWidth="true"/>
    <col min="24" max="26" width="7.25" style="196" customWidth="true"/>
    <col min="27" max="33" width="5.875" style="196" customWidth="true"/>
    <col min="34" max="39" width="7.25" style="196" customWidth="true"/>
    <col min="40" max="40" width="1.53333333333333" style="196" customWidth="true"/>
    <col min="41" max="42" width="9.76666666666667" style="196" customWidth="true"/>
    <col min="43" max="16384" width="10" style="196"/>
  </cols>
  <sheetData>
    <row r="1" ht="25" customHeight="true" spans="1:40">
      <c r="A1" s="258"/>
      <c r="B1" s="60"/>
      <c r="C1" s="60"/>
      <c r="D1" s="259"/>
      <c r="E1" s="259"/>
      <c r="F1" s="198"/>
      <c r="G1" s="198"/>
      <c r="H1" s="198"/>
      <c r="I1" s="259"/>
      <c r="J1" s="259"/>
      <c r="K1" s="198"/>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70" t="s">
        <v>178</v>
      </c>
      <c r="AN1" s="271"/>
    </row>
    <row r="2" ht="22.8" customHeight="true" spans="1:40">
      <c r="A2" s="198"/>
      <c r="B2" s="199" t="s">
        <v>179</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271"/>
    </row>
    <row r="3" ht="19.55" customHeight="true" spans="1:40">
      <c r="A3" s="200"/>
      <c r="B3" s="201" t="s">
        <v>5</v>
      </c>
      <c r="C3" s="201"/>
      <c r="D3" s="201"/>
      <c r="E3" s="201"/>
      <c r="F3" s="262"/>
      <c r="G3" s="200"/>
      <c r="H3" s="263"/>
      <c r="I3" s="262"/>
      <c r="J3" s="262"/>
      <c r="K3" s="268"/>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3" t="s">
        <v>6</v>
      </c>
      <c r="AM3" s="263"/>
      <c r="AN3" s="272"/>
    </row>
    <row r="4" ht="24.4" customHeight="true" spans="1:40">
      <c r="A4" s="204"/>
      <c r="B4" s="193" t="s">
        <v>9</v>
      </c>
      <c r="C4" s="193"/>
      <c r="D4" s="193"/>
      <c r="E4" s="193"/>
      <c r="F4" s="193" t="s">
        <v>180</v>
      </c>
      <c r="G4" s="193" t="s">
        <v>181</v>
      </c>
      <c r="H4" s="193"/>
      <c r="I4" s="193"/>
      <c r="J4" s="193"/>
      <c r="K4" s="193"/>
      <c r="L4" s="193"/>
      <c r="M4" s="193"/>
      <c r="N4" s="193"/>
      <c r="O4" s="193"/>
      <c r="P4" s="193"/>
      <c r="Q4" s="193" t="s">
        <v>182</v>
      </c>
      <c r="R4" s="193"/>
      <c r="S4" s="193"/>
      <c r="T4" s="193"/>
      <c r="U4" s="193"/>
      <c r="V4" s="193"/>
      <c r="W4" s="193"/>
      <c r="X4" s="193"/>
      <c r="Y4" s="193"/>
      <c r="Z4" s="193"/>
      <c r="AA4" s="193" t="s">
        <v>183</v>
      </c>
      <c r="AB4" s="193"/>
      <c r="AC4" s="193"/>
      <c r="AD4" s="193"/>
      <c r="AE4" s="193"/>
      <c r="AF4" s="193"/>
      <c r="AG4" s="193"/>
      <c r="AH4" s="193"/>
      <c r="AI4" s="193"/>
      <c r="AJ4" s="193"/>
      <c r="AK4" s="193"/>
      <c r="AL4" s="193"/>
      <c r="AM4" s="193"/>
      <c r="AN4" s="273"/>
    </row>
    <row r="5" ht="24.4" customHeight="true" spans="1:40">
      <c r="A5" s="204"/>
      <c r="B5" s="193" t="s">
        <v>105</v>
      </c>
      <c r="C5" s="193"/>
      <c r="D5" s="193" t="s">
        <v>75</v>
      </c>
      <c r="E5" s="193" t="s">
        <v>76</v>
      </c>
      <c r="F5" s="193"/>
      <c r="G5" s="193" t="s">
        <v>64</v>
      </c>
      <c r="H5" s="193" t="s">
        <v>184</v>
      </c>
      <c r="I5" s="193"/>
      <c r="J5" s="193"/>
      <c r="K5" s="193" t="s">
        <v>185</v>
      </c>
      <c r="L5" s="193"/>
      <c r="M5" s="193"/>
      <c r="N5" s="193" t="s">
        <v>186</v>
      </c>
      <c r="O5" s="193"/>
      <c r="P5" s="193"/>
      <c r="Q5" s="193" t="s">
        <v>64</v>
      </c>
      <c r="R5" s="193" t="s">
        <v>184</v>
      </c>
      <c r="S5" s="193"/>
      <c r="T5" s="193"/>
      <c r="U5" s="193" t="s">
        <v>185</v>
      </c>
      <c r="V5" s="193"/>
      <c r="W5" s="193"/>
      <c r="X5" s="193" t="s">
        <v>186</v>
      </c>
      <c r="Y5" s="193"/>
      <c r="Z5" s="193"/>
      <c r="AA5" s="193" t="s">
        <v>64</v>
      </c>
      <c r="AB5" s="193" t="s">
        <v>184</v>
      </c>
      <c r="AC5" s="193"/>
      <c r="AD5" s="193"/>
      <c r="AE5" s="193" t="s">
        <v>185</v>
      </c>
      <c r="AF5" s="193"/>
      <c r="AG5" s="193"/>
      <c r="AH5" s="193" t="s">
        <v>186</v>
      </c>
      <c r="AI5" s="193"/>
      <c r="AJ5" s="193"/>
      <c r="AK5" s="193" t="s">
        <v>187</v>
      </c>
      <c r="AL5" s="193"/>
      <c r="AM5" s="193"/>
      <c r="AN5" s="273"/>
    </row>
    <row r="6" ht="39" customHeight="true" spans="1:40">
      <c r="A6" s="210"/>
      <c r="B6" s="193" t="s">
        <v>106</v>
      </c>
      <c r="C6" s="193" t="s">
        <v>107</v>
      </c>
      <c r="D6" s="193"/>
      <c r="E6" s="193"/>
      <c r="F6" s="193"/>
      <c r="G6" s="193"/>
      <c r="H6" s="193" t="s">
        <v>188</v>
      </c>
      <c r="I6" s="193" t="s">
        <v>101</v>
      </c>
      <c r="J6" s="193" t="s">
        <v>102</v>
      </c>
      <c r="K6" s="193" t="s">
        <v>188</v>
      </c>
      <c r="L6" s="193" t="s">
        <v>101</v>
      </c>
      <c r="M6" s="193" t="s">
        <v>102</v>
      </c>
      <c r="N6" s="193" t="s">
        <v>188</v>
      </c>
      <c r="O6" s="193" t="s">
        <v>189</v>
      </c>
      <c r="P6" s="193" t="s">
        <v>190</v>
      </c>
      <c r="Q6" s="193"/>
      <c r="R6" s="193" t="s">
        <v>188</v>
      </c>
      <c r="S6" s="193" t="s">
        <v>101</v>
      </c>
      <c r="T6" s="193" t="s">
        <v>102</v>
      </c>
      <c r="U6" s="193" t="s">
        <v>188</v>
      </c>
      <c r="V6" s="193" t="s">
        <v>101</v>
      </c>
      <c r="W6" s="193" t="s">
        <v>102</v>
      </c>
      <c r="X6" s="193" t="s">
        <v>188</v>
      </c>
      <c r="Y6" s="193" t="s">
        <v>189</v>
      </c>
      <c r="Z6" s="193" t="s">
        <v>190</v>
      </c>
      <c r="AA6" s="193"/>
      <c r="AB6" s="193" t="s">
        <v>188</v>
      </c>
      <c r="AC6" s="193" t="s">
        <v>101</v>
      </c>
      <c r="AD6" s="193" t="s">
        <v>102</v>
      </c>
      <c r="AE6" s="193" t="s">
        <v>188</v>
      </c>
      <c r="AF6" s="193" t="s">
        <v>101</v>
      </c>
      <c r="AG6" s="193" t="s">
        <v>102</v>
      </c>
      <c r="AH6" s="193" t="s">
        <v>188</v>
      </c>
      <c r="AI6" s="193" t="s">
        <v>189</v>
      </c>
      <c r="AJ6" s="193" t="s">
        <v>190</v>
      </c>
      <c r="AK6" s="193" t="s">
        <v>188</v>
      </c>
      <c r="AL6" s="193" t="s">
        <v>189</v>
      </c>
      <c r="AM6" s="193" t="s">
        <v>190</v>
      </c>
      <c r="AN6" s="273"/>
    </row>
    <row r="7" ht="22.8" customHeight="true" spans="1:40">
      <c r="A7" s="204"/>
      <c r="B7" s="175"/>
      <c r="C7" s="175"/>
      <c r="D7" s="175"/>
      <c r="E7" s="175" t="s">
        <v>77</v>
      </c>
      <c r="F7" s="183">
        <f>G7</f>
        <v>157649066.45</v>
      </c>
      <c r="G7" s="183">
        <f>H7</f>
        <v>157649066.45</v>
      </c>
      <c r="H7" s="183">
        <f>I7+J7</f>
        <v>157649066.45</v>
      </c>
      <c r="I7" s="183">
        <f>SUM(I8,I19,I39,I44)</f>
        <v>156809715.65</v>
      </c>
      <c r="J7" s="183">
        <f>SUM(J8,J19,J39,J44)</f>
        <v>839350.8</v>
      </c>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273"/>
    </row>
    <row r="8" ht="22.8" customHeight="true" spans="1:40">
      <c r="A8" s="204"/>
      <c r="B8" s="64">
        <v>301</v>
      </c>
      <c r="C8" s="64"/>
      <c r="D8" s="64"/>
      <c r="E8" s="264" t="s">
        <v>191</v>
      </c>
      <c r="F8" s="265" t="s">
        <v>192</v>
      </c>
      <c r="G8" s="266">
        <f>SUM(H8)</f>
        <v>118024351.55</v>
      </c>
      <c r="H8" s="266">
        <f>SUM(I8:J8)</f>
        <v>118024351.55</v>
      </c>
      <c r="I8" s="269">
        <v>118024351.55</v>
      </c>
      <c r="J8" s="266"/>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273"/>
    </row>
    <row r="9" ht="29" customHeight="true" spans="1:40">
      <c r="A9" s="204"/>
      <c r="B9" s="64">
        <v>301</v>
      </c>
      <c r="C9" s="260" t="s">
        <v>114</v>
      </c>
      <c r="D9" s="64"/>
      <c r="E9" s="267" t="s">
        <v>193</v>
      </c>
      <c r="F9" s="265" t="s">
        <v>194</v>
      </c>
      <c r="G9" s="266">
        <f t="shared" ref="G9:G45" si="0">SUM(H9)</f>
        <v>29750988</v>
      </c>
      <c r="H9" s="266">
        <f t="shared" ref="H9:H45" si="1">SUM(I9:J9)</f>
        <v>29750988</v>
      </c>
      <c r="I9" s="269">
        <v>29750988</v>
      </c>
      <c r="J9" s="266"/>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273"/>
    </row>
    <row r="10" ht="22.8" customHeight="true" spans="1:40">
      <c r="A10" s="204"/>
      <c r="B10" s="64">
        <v>301</v>
      </c>
      <c r="C10" s="260" t="s">
        <v>116</v>
      </c>
      <c r="D10" s="64"/>
      <c r="E10" s="267" t="s">
        <v>195</v>
      </c>
      <c r="F10" s="265" t="s">
        <v>196</v>
      </c>
      <c r="G10" s="266">
        <f t="shared" si="0"/>
        <v>10449541.68</v>
      </c>
      <c r="H10" s="266">
        <f t="shared" si="1"/>
        <v>10449541.68</v>
      </c>
      <c r="I10" s="269">
        <v>10449541.68</v>
      </c>
      <c r="J10" s="266"/>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273"/>
    </row>
    <row r="11" ht="22.8" customHeight="true" spans="1:40">
      <c r="A11" s="204"/>
      <c r="B11" s="64">
        <v>301</v>
      </c>
      <c r="C11" s="260" t="s">
        <v>118</v>
      </c>
      <c r="D11" s="64"/>
      <c r="E11" s="267" t="s">
        <v>197</v>
      </c>
      <c r="F11" s="265" t="s">
        <v>198</v>
      </c>
      <c r="G11" s="266">
        <f t="shared" si="0"/>
        <v>11128740.65</v>
      </c>
      <c r="H11" s="266">
        <f t="shared" si="1"/>
        <v>11128740.65</v>
      </c>
      <c r="I11" s="269">
        <v>11128740.65</v>
      </c>
      <c r="J11" s="266"/>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273"/>
    </row>
    <row r="12" ht="22.8" customHeight="true" spans="1:40">
      <c r="A12" s="204"/>
      <c r="B12" s="64">
        <v>301</v>
      </c>
      <c r="C12" s="260" t="s">
        <v>199</v>
      </c>
      <c r="D12" s="64"/>
      <c r="E12" s="267" t="s">
        <v>200</v>
      </c>
      <c r="F12" s="265" t="s">
        <v>201</v>
      </c>
      <c r="G12" s="266">
        <f t="shared" si="0"/>
        <v>31746338</v>
      </c>
      <c r="H12" s="266">
        <f t="shared" si="1"/>
        <v>31746338</v>
      </c>
      <c r="I12" s="269">
        <v>31746338</v>
      </c>
      <c r="J12" s="266"/>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273"/>
    </row>
    <row r="13" ht="22.8" customHeight="true" spans="1:40">
      <c r="A13" s="204"/>
      <c r="B13" s="64">
        <v>301</v>
      </c>
      <c r="C13" s="260" t="s">
        <v>202</v>
      </c>
      <c r="D13" s="64"/>
      <c r="E13" s="267" t="s">
        <v>203</v>
      </c>
      <c r="F13" s="265" t="s">
        <v>204</v>
      </c>
      <c r="G13" s="266">
        <f t="shared" si="0"/>
        <v>12882811.46</v>
      </c>
      <c r="H13" s="266">
        <f t="shared" si="1"/>
        <v>12882811.46</v>
      </c>
      <c r="I13" s="269">
        <v>12882811.46</v>
      </c>
      <c r="J13" s="266"/>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273"/>
    </row>
    <row r="14" ht="22.8" customHeight="true" spans="1:40">
      <c r="A14" s="204"/>
      <c r="B14" s="64">
        <v>301</v>
      </c>
      <c r="C14" s="64">
        <v>10</v>
      </c>
      <c r="D14" s="64"/>
      <c r="E14" s="267" t="s">
        <v>205</v>
      </c>
      <c r="F14" s="265" t="s">
        <v>206</v>
      </c>
      <c r="G14" s="266">
        <f t="shared" si="0"/>
        <v>6410976.15</v>
      </c>
      <c r="H14" s="266">
        <f t="shared" si="1"/>
        <v>6410976.15</v>
      </c>
      <c r="I14" s="269">
        <v>6410976.15</v>
      </c>
      <c r="J14" s="266"/>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273"/>
    </row>
    <row r="15" ht="22.8" customHeight="true" spans="1:40">
      <c r="A15" s="204"/>
      <c r="B15" s="64">
        <v>301</v>
      </c>
      <c r="C15" s="64">
        <v>11</v>
      </c>
      <c r="D15" s="64"/>
      <c r="E15" s="267" t="s">
        <v>207</v>
      </c>
      <c r="F15" s="265" t="s">
        <v>208</v>
      </c>
      <c r="G15" s="266">
        <f t="shared" si="0"/>
        <v>1119974.58</v>
      </c>
      <c r="H15" s="266">
        <f t="shared" si="1"/>
        <v>1119974.58</v>
      </c>
      <c r="I15" s="269">
        <v>1119974.58</v>
      </c>
      <c r="J15" s="266"/>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273"/>
    </row>
    <row r="16" ht="22.8" customHeight="true" spans="1:40">
      <c r="A16" s="204"/>
      <c r="B16" s="64">
        <v>301</v>
      </c>
      <c r="C16" s="64">
        <v>12</v>
      </c>
      <c r="D16" s="64"/>
      <c r="E16" s="267" t="s">
        <v>209</v>
      </c>
      <c r="F16" s="265" t="s">
        <v>210</v>
      </c>
      <c r="G16" s="266">
        <f t="shared" si="0"/>
        <v>860587.39</v>
      </c>
      <c r="H16" s="266">
        <f t="shared" si="1"/>
        <v>860587.39</v>
      </c>
      <c r="I16" s="269">
        <v>860587.39</v>
      </c>
      <c r="J16" s="266"/>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273"/>
    </row>
    <row r="17" ht="22.8" customHeight="true" spans="1:40">
      <c r="A17" s="204"/>
      <c r="B17" s="64">
        <v>301</v>
      </c>
      <c r="C17" s="64">
        <v>13</v>
      </c>
      <c r="D17" s="64"/>
      <c r="E17" s="267" t="s">
        <v>137</v>
      </c>
      <c r="F17" s="265" t="s">
        <v>42</v>
      </c>
      <c r="G17" s="266">
        <f t="shared" si="0"/>
        <v>9991131.64</v>
      </c>
      <c r="H17" s="266">
        <f t="shared" si="1"/>
        <v>9991131.64</v>
      </c>
      <c r="I17" s="269">
        <v>9991131.64</v>
      </c>
      <c r="J17" s="266"/>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273"/>
    </row>
    <row r="18" ht="22.8" customHeight="true" spans="1:40">
      <c r="A18" s="204"/>
      <c r="B18" s="64">
        <v>301</v>
      </c>
      <c r="C18" s="64">
        <v>99</v>
      </c>
      <c r="D18" s="64"/>
      <c r="E18" s="267" t="s">
        <v>211</v>
      </c>
      <c r="F18" s="265" t="s">
        <v>212</v>
      </c>
      <c r="G18" s="266">
        <f t="shared" si="0"/>
        <v>3683262</v>
      </c>
      <c r="H18" s="266">
        <f t="shared" si="1"/>
        <v>3683262</v>
      </c>
      <c r="I18" s="269">
        <v>3683262</v>
      </c>
      <c r="J18" s="266"/>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273"/>
    </row>
    <row r="19" ht="22.8" customHeight="true" spans="1:40">
      <c r="A19" s="204"/>
      <c r="B19" s="64">
        <v>302</v>
      </c>
      <c r="C19" s="260"/>
      <c r="D19" s="64"/>
      <c r="E19" s="264" t="s">
        <v>213</v>
      </c>
      <c r="F19" s="265" t="s">
        <v>214</v>
      </c>
      <c r="G19" s="266">
        <f t="shared" si="0"/>
        <v>6884780.16</v>
      </c>
      <c r="H19" s="266">
        <f t="shared" si="1"/>
        <v>6884780.16</v>
      </c>
      <c r="I19" s="269">
        <v>6045429.36</v>
      </c>
      <c r="J19" s="266">
        <v>839350.8</v>
      </c>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273"/>
    </row>
    <row r="20" ht="22.8" customHeight="true" spans="1:40">
      <c r="A20" s="204"/>
      <c r="B20" s="64">
        <v>302</v>
      </c>
      <c r="C20" s="260" t="s">
        <v>114</v>
      </c>
      <c r="D20" s="64"/>
      <c r="E20" s="267" t="s">
        <v>215</v>
      </c>
      <c r="F20" s="265" t="s">
        <v>216</v>
      </c>
      <c r="G20" s="266">
        <f t="shared" si="0"/>
        <v>452844</v>
      </c>
      <c r="H20" s="266">
        <f t="shared" si="1"/>
        <v>452844</v>
      </c>
      <c r="I20" s="269">
        <v>352844</v>
      </c>
      <c r="J20" s="266">
        <v>100000</v>
      </c>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273"/>
    </row>
    <row r="21" ht="22.8" customHeight="true" spans="1:40">
      <c r="A21" s="204"/>
      <c r="B21" s="64">
        <v>302</v>
      </c>
      <c r="C21" s="260" t="s">
        <v>116</v>
      </c>
      <c r="D21" s="64"/>
      <c r="E21" s="267" t="s">
        <v>217</v>
      </c>
      <c r="F21" s="265" t="s">
        <v>218</v>
      </c>
      <c r="G21" s="266">
        <f t="shared" si="0"/>
        <v>25000</v>
      </c>
      <c r="H21" s="266">
        <f t="shared" si="1"/>
        <v>25000</v>
      </c>
      <c r="I21" s="269">
        <v>5000</v>
      </c>
      <c r="J21" s="266">
        <v>20000</v>
      </c>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273"/>
    </row>
    <row r="22" ht="22.8" customHeight="true" spans="1:40">
      <c r="A22" s="204"/>
      <c r="B22" s="64">
        <v>302</v>
      </c>
      <c r="C22" s="260" t="s">
        <v>112</v>
      </c>
      <c r="D22" s="64"/>
      <c r="E22" s="267" t="s">
        <v>219</v>
      </c>
      <c r="F22" s="265" t="s">
        <v>220</v>
      </c>
      <c r="G22" s="266">
        <f t="shared" si="0"/>
        <v>83500</v>
      </c>
      <c r="H22" s="266">
        <f t="shared" si="1"/>
        <v>83500</v>
      </c>
      <c r="I22" s="269">
        <v>83500</v>
      </c>
      <c r="J22" s="266"/>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273"/>
    </row>
    <row r="23" ht="22.8" customHeight="true" spans="1:40">
      <c r="A23" s="204"/>
      <c r="B23" s="64">
        <v>302</v>
      </c>
      <c r="C23" s="260" t="s">
        <v>221</v>
      </c>
      <c r="D23" s="64"/>
      <c r="E23" s="267" t="s">
        <v>222</v>
      </c>
      <c r="F23" s="265" t="s">
        <v>223</v>
      </c>
      <c r="G23" s="266">
        <f t="shared" si="0"/>
        <v>359400</v>
      </c>
      <c r="H23" s="266">
        <f t="shared" si="1"/>
        <v>359400</v>
      </c>
      <c r="I23" s="269">
        <v>351900</v>
      </c>
      <c r="J23" s="266">
        <v>7500</v>
      </c>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273"/>
    </row>
    <row r="24" ht="22.8" customHeight="true" spans="1:40">
      <c r="A24" s="204"/>
      <c r="B24" s="64">
        <v>302</v>
      </c>
      <c r="C24" s="260" t="s">
        <v>199</v>
      </c>
      <c r="D24" s="64"/>
      <c r="E24" s="267" t="s">
        <v>224</v>
      </c>
      <c r="F24" s="265" t="s">
        <v>225</v>
      </c>
      <c r="G24" s="266">
        <f t="shared" si="0"/>
        <v>227428</v>
      </c>
      <c r="H24" s="266">
        <f t="shared" si="1"/>
        <v>227428</v>
      </c>
      <c r="I24" s="269">
        <v>137428</v>
      </c>
      <c r="J24" s="266">
        <v>90000</v>
      </c>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273"/>
    </row>
    <row r="25" ht="22.8" customHeight="true" spans="1:40">
      <c r="A25" s="204"/>
      <c r="B25" s="64">
        <v>302</v>
      </c>
      <c r="C25" s="260" t="s">
        <v>226</v>
      </c>
      <c r="D25" s="64"/>
      <c r="E25" s="267" t="s">
        <v>227</v>
      </c>
      <c r="F25" s="265" t="s">
        <v>228</v>
      </c>
      <c r="G25" s="266">
        <f t="shared" si="0"/>
        <v>263000</v>
      </c>
      <c r="H25" s="266">
        <f t="shared" si="1"/>
        <v>263000</v>
      </c>
      <c r="I25" s="269">
        <v>256000</v>
      </c>
      <c r="J25" s="266">
        <v>7000</v>
      </c>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273"/>
    </row>
    <row r="26" ht="22.8" customHeight="true" spans="1:40">
      <c r="A26" s="204"/>
      <c r="B26" s="64">
        <v>302</v>
      </c>
      <c r="C26" s="64">
        <v>11</v>
      </c>
      <c r="D26" s="64"/>
      <c r="E26" s="267" t="s">
        <v>229</v>
      </c>
      <c r="F26" s="265" t="s">
        <v>230</v>
      </c>
      <c r="G26" s="266">
        <f t="shared" si="0"/>
        <v>556800</v>
      </c>
      <c r="H26" s="266">
        <f t="shared" si="1"/>
        <v>556800</v>
      </c>
      <c r="I26" s="269">
        <v>551800</v>
      </c>
      <c r="J26" s="266">
        <v>5000</v>
      </c>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273"/>
    </row>
    <row r="27" ht="22.8" customHeight="true" spans="1:40">
      <c r="A27" s="204"/>
      <c r="B27" s="64">
        <v>302</v>
      </c>
      <c r="C27" s="64">
        <v>13</v>
      </c>
      <c r="D27" s="64"/>
      <c r="E27" s="267" t="s">
        <v>231</v>
      </c>
      <c r="F27" s="265" t="s">
        <v>232</v>
      </c>
      <c r="G27" s="266">
        <f t="shared" si="0"/>
        <v>25000</v>
      </c>
      <c r="H27" s="266">
        <f t="shared" si="1"/>
        <v>25000</v>
      </c>
      <c r="I27" s="269">
        <v>15000</v>
      </c>
      <c r="J27" s="266">
        <v>10000</v>
      </c>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273"/>
    </row>
    <row r="28" ht="22.8" customHeight="true" spans="1:40">
      <c r="A28" s="204"/>
      <c r="B28" s="64">
        <v>302</v>
      </c>
      <c r="C28" s="64">
        <v>14</v>
      </c>
      <c r="D28" s="64"/>
      <c r="E28" s="267" t="s">
        <v>233</v>
      </c>
      <c r="F28" s="265"/>
      <c r="G28" s="266">
        <f t="shared" si="0"/>
        <v>14850.8</v>
      </c>
      <c r="H28" s="266">
        <f t="shared" si="1"/>
        <v>14850.8</v>
      </c>
      <c r="I28" s="269"/>
      <c r="J28" s="266">
        <v>14850.8</v>
      </c>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273"/>
    </row>
    <row r="29" ht="22.8" customHeight="true" spans="1:40">
      <c r="A29" s="204"/>
      <c r="B29" s="64">
        <v>302</v>
      </c>
      <c r="C29" s="64">
        <v>15</v>
      </c>
      <c r="D29" s="64"/>
      <c r="E29" s="267" t="s">
        <v>234</v>
      </c>
      <c r="F29" s="265" t="s">
        <v>235</v>
      </c>
      <c r="G29" s="266">
        <f t="shared" si="0"/>
        <v>7000</v>
      </c>
      <c r="H29" s="266">
        <f t="shared" si="1"/>
        <v>7000</v>
      </c>
      <c r="I29" s="269">
        <v>7000</v>
      </c>
      <c r="J29" s="266"/>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273"/>
    </row>
    <row r="30" ht="22.8" customHeight="true" spans="1:40">
      <c r="A30" s="204"/>
      <c r="B30" s="64">
        <v>302</v>
      </c>
      <c r="C30" s="64">
        <v>16</v>
      </c>
      <c r="D30" s="64"/>
      <c r="E30" s="267" t="s">
        <v>236</v>
      </c>
      <c r="F30" s="265" t="s">
        <v>237</v>
      </c>
      <c r="G30" s="266">
        <f t="shared" si="0"/>
        <v>22500</v>
      </c>
      <c r="H30" s="266">
        <f t="shared" si="1"/>
        <v>22500</v>
      </c>
      <c r="I30" s="269">
        <v>7500</v>
      </c>
      <c r="J30" s="266">
        <v>15000</v>
      </c>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273"/>
    </row>
    <row r="31" ht="22.8" customHeight="true" spans="1:40">
      <c r="A31" s="204"/>
      <c r="B31" s="64">
        <v>302</v>
      </c>
      <c r="C31" s="64">
        <v>17</v>
      </c>
      <c r="D31" s="64"/>
      <c r="E31" s="267" t="s">
        <v>238</v>
      </c>
      <c r="F31" s="265" t="s">
        <v>239</v>
      </c>
      <c r="G31" s="266">
        <f t="shared" si="0"/>
        <v>73990.9</v>
      </c>
      <c r="H31" s="266">
        <f t="shared" si="1"/>
        <v>73990.9</v>
      </c>
      <c r="I31" s="269">
        <v>73990.9</v>
      </c>
      <c r="J31" s="266"/>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273"/>
    </row>
    <row r="32" ht="22.8" customHeight="true" spans="1:40">
      <c r="A32" s="204"/>
      <c r="B32" s="64">
        <v>302</v>
      </c>
      <c r="C32" s="64">
        <v>26</v>
      </c>
      <c r="D32" s="64"/>
      <c r="E32" s="267" t="s">
        <v>240</v>
      </c>
      <c r="F32" s="265" t="s">
        <v>241</v>
      </c>
      <c r="G32" s="266">
        <f t="shared" si="0"/>
        <v>28764</v>
      </c>
      <c r="H32" s="266">
        <f t="shared" si="1"/>
        <v>28764</v>
      </c>
      <c r="I32" s="269">
        <v>18764</v>
      </c>
      <c r="J32" s="266">
        <v>10000</v>
      </c>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273"/>
    </row>
    <row r="33" ht="22.8" customHeight="true" spans="1:40">
      <c r="A33" s="204"/>
      <c r="B33" s="64">
        <v>302</v>
      </c>
      <c r="C33" s="64">
        <v>27</v>
      </c>
      <c r="D33" s="64"/>
      <c r="E33" s="267" t="s">
        <v>242</v>
      </c>
      <c r="F33" s="265" t="s">
        <v>243</v>
      </c>
      <c r="G33" s="266">
        <f t="shared" si="0"/>
        <v>624604</v>
      </c>
      <c r="H33" s="266">
        <f t="shared" si="1"/>
        <v>624604</v>
      </c>
      <c r="I33" s="269">
        <v>119604</v>
      </c>
      <c r="J33" s="266">
        <v>505000</v>
      </c>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273"/>
    </row>
    <row r="34" ht="22.8" customHeight="true" spans="1:40">
      <c r="A34" s="204"/>
      <c r="B34" s="64">
        <v>302</v>
      </c>
      <c r="C34" s="64">
        <v>28</v>
      </c>
      <c r="D34" s="64"/>
      <c r="E34" s="267" t="s">
        <v>244</v>
      </c>
      <c r="F34" s="265" t="s">
        <v>245</v>
      </c>
      <c r="G34" s="266">
        <f t="shared" si="0"/>
        <v>589005.57</v>
      </c>
      <c r="H34" s="266">
        <f t="shared" si="1"/>
        <v>589005.57</v>
      </c>
      <c r="I34" s="269">
        <v>589005.57</v>
      </c>
      <c r="J34" s="266"/>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273"/>
    </row>
    <row r="35" ht="22.8" customHeight="true" spans="1:40">
      <c r="A35" s="204"/>
      <c r="B35" s="64">
        <v>302</v>
      </c>
      <c r="C35" s="64">
        <v>29</v>
      </c>
      <c r="D35" s="64"/>
      <c r="E35" s="267" t="s">
        <v>246</v>
      </c>
      <c r="F35" s="265" t="s">
        <v>247</v>
      </c>
      <c r="G35" s="266">
        <f t="shared" si="0"/>
        <v>349329.24</v>
      </c>
      <c r="H35" s="266">
        <f t="shared" si="1"/>
        <v>349329.24</v>
      </c>
      <c r="I35" s="269">
        <v>349329.24</v>
      </c>
      <c r="J35" s="266"/>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273"/>
    </row>
    <row r="36" ht="22.8" customHeight="true" spans="1:40">
      <c r="A36" s="204"/>
      <c r="B36" s="64">
        <v>302</v>
      </c>
      <c r="C36" s="64">
        <v>31</v>
      </c>
      <c r="D36" s="64"/>
      <c r="E36" s="267" t="s">
        <v>248</v>
      </c>
      <c r="F36" s="265" t="s">
        <v>249</v>
      </c>
      <c r="G36" s="266">
        <f t="shared" si="0"/>
        <v>300510</v>
      </c>
      <c r="H36" s="266">
        <f t="shared" si="1"/>
        <v>300510</v>
      </c>
      <c r="I36" s="269">
        <v>300510</v>
      </c>
      <c r="J36" s="266"/>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273"/>
    </row>
    <row r="37" ht="22.8" customHeight="true" spans="1:40">
      <c r="A37" s="204"/>
      <c r="B37" s="64">
        <v>302</v>
      </c>
      <c r="C37" s="64">
        <v>39</v>
      </c>
      <c r="D37" s="64"/>
      <c r="E37" s="267" t="s">
        <v>250</v>
      </c>
      <c r="F37" s="265" t="s">
        <v>251</v>
      </c>
      <c r="G37" s="266">
        <f t="shared" si="0"/>
        <v>2251200</v>
      </c>
      <c r="H37" s="266">
        <f t="shared" si="1"/>
        <v>2251200</v>
      </c>
      <c r="I37" s="269">
        <v>2196200</v>
      </c>
      <c r="J37" s="266">
        <v>55000</v>
      </c>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273"/>
    </row>
    <row r="38" ht="22.8" customHeight="true" spans="1:40">
      <c r="A38" s="204"/>
      <c r="B38" s="64">
        <v>302</v>
      </c>
      <c r="C38" s="64">
        <v>99</v>
      </c>
      <c r="D38" s="64"/>
      <c r="E38" s="267" t="s">
        <v>252</v>
      </c>
      <c r="F38" s="265" t="s">
        <v>253</v>
      </c>
      <c r="G38" s="266">
        <f t="shared" si="0"/>
        <v>630053.65</v>
      </c>
      <c r="H38" s="266">
        <f t="shared" si="1"/>
        <v>630053.65</v>
      </c>
      <c r="I38" s="269">
        <v>630053.65</v>
      </c>
      <c r="J38" s="266"/>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273"/>
    </row>
    <row r="39" ht="22.8" customHeight="true" spans="1:40">
      <c r="A39" s="204"/>
      <c r="B39" s="64">
        <v>303</v>
      </c>
      <c r="C39" s="260"/>
      <c r="D39" s="64"/>
      <c r="E39" s="264" t="s">
        <v>254</v>
      </c>
      <c r="F39" s="265" t="s">
        <v>255</v>
      </c>
      <c r="G39" s="266">
        <f t="shared" si="0"/>
        <v>32709934.74</v>
      </c>
      <c r="H39" s="266">
        <f t="shared" si="1"/>
        <v>32709934.74</v>
      </c>
      <c r="I39" s="269">
        <v>32709934.74</v>
      </c>
      <c r="J39" s="266"/>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273"/>
    </row>
    <row r="40" ht="22.8" customHeight="true" spans="1:40">
      <c r="A40" s="204"/>
      <c r="B40" s="64">
        <v>303</v>
      </c>
      <c r="C40" s="260" t="s">
        <v>114</v>
      </c>
      <c r="D40" s="64"/>
      <c r="E40" s="267" t="s">
        <v>256</v>
      </c>
      <c r="F40" s="265" t="s">
        <v>257</v>
      </c>
      <c r="G40" s="266">
        <f t="shared" si="0"/>
        <v>280606.4</v>
      </c>
      <c r="H40" s="266">
        <f t="shared" si="1"/>
        <v>280606.4</v>
      </c>
      <c r="I40" s="269">
        <v>280606.4</v>
      </c>
      <c r="J40" s="266"/>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273"/>
    </row>
    <row r="41" ht="22.8" customHeight="true" spans="1:40">
      <c r="A41" s="204"/>
      <c r="B41" s="64">
        <v>303</v>
      </c>
      <c r="C41" s="260" t="s">
        <v>112</v>
      </c>
      <c r="D41" s="64"/>
      <c r="E41" s="267" t="s">
        <v>258</v>
      </c>
      <c r="F41" s="265" t="s">
        <v>259</v>
      </c>
      <c r="G41" s="266">
        <f t="shared" si="0"/>
        <v>30907241.12</v>
      </c>
      <c r="H41" s="266">
        <f t="shared" si="1"/>
        <v>30907241.12</v>
      </c>
      <c r="I41" s="269">
        <v>30907241.12</v>
      </c>
      <c r="J41" s="266"/>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273"/>
    </row>
    <row r="42" ht="22.8" customHeight="true" spans="1:40">
      <c r="A42" s="204"/>
      <c r="B42" s="64">
        <v>303</v>
      </c>
      <c r="C42" s="260" t="s">
        <v>199</v>
      </c>
      <c r="D42" s="64"/>
      <c r="E42" s="267" t="s">
        <v>260</v>
      </c>
      <c r="F42" s="265" t="s">
        <v>261</v>
      </c>
      <c r="G42" s="266">
        <f t="shared" si="0"/>
        <v>1514827.22</v>
      </c>
      <c r="H42" s="266">
        <f t="shared" si="1"/>
        <v>1514827.22</v>
      </c>
      <c r="I42" s="269">
        <v>1514827.22</v>
      </c>
      <c r="J42" s="266"/>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273"/>
    </row>
    <row r="43" ht="22.8" customHeight="true" spans="1:40">
      <c r="A43" s="204"/>
      <c r="B43" s="64">
        <v>303</v>
      </c>
      <c r="C43" s="260" t="s">
        <v>226</v>
      </c>
      <c r="D43" s="64"/>
      <c r="E43" s="267" t="s">
        <v>262</v>
      </c>
      <c r="F43" s="265" t="s">
        <v>263</v>
      </c>
      <c r="G43" s="266">
        <f t="shared" si="0"/>
        <v>7260</v>
      </c>
      <c r="H43" s="266">
        <f t="shared" si="1"/>
        <v>7260</v>
      </c>
      <c r="I43" s="269">
        <v>7260</v>
      </c>
      <c r="J43" s="266"/>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273"/>
    </row>
    <row r="44" ht="22.8" customHeight="true" spans="1:40">
      <c r="A44" s="204"/>
      <c r="B44" s="64">
        <v>310</v>
      </c>
      <c r="C44" s="260"/>
      <c r="D44" s="64"/>
      <c r="E44" s="264" t="s">
        <v>264</v>
      </c>
      <c r="F44" s="265" t="s">
        <v>265</v>
      </c>
      <c r="G44" s="266">
        <f t="shared" si="0"/>
        <v>30000</v>
      </c>
      <c r="H44" s="266">
        <f t="shared" si="1"/>
        <v>30000</v>
      </c>
      <c r="I44" s="269">
        <v>30000</v>
      </c>
      <c r="J44" s="266"/>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273"/>
    </row>
    <row r="45" ht="22.8" customHeight="true" spans="1:40">
      <c r="A45" s="204"/>
      <c r="B45" s="64">
        <v>310</v>
      </c>
      <c r="C45" s="260" t="s">
        <v>116</v>
      </c>
      <c r="D45" s="64"/>
      <c r="E45" s="267" t="s">
        <v>266</v>
      </c>
      <c r="F45" s="265" t="s">
        <v>265</v>
      </c>
      <c r="G45" s="266">
        <f t="shared" si="0"/>
        <v>30000</v>
      </c>
      <c r="H45" s="266">
        <f t="shared" si="1"/>
        <v>30000</v>
      </c>
      <c r="I45" s="269">
        <v>30000</v>
      </c>
      <c r="J45" s="266"/>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273"/>
    </row>
    <row r="46" ht="22.8" customHeight="true" spans="1:40">
      <c r="A46" s="204"/>
      <c r="B46" s="175"/>
      <c r="C46" s="175"/>
      <c r="D46" s="175"/>
      <c r="E46" s="175"/>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273"/>
    </row>
    <row r="47" ht="22.8" customHeight="true" spans="1:40">
      <c r="A47" s="204"/>
      <c r="B47" s="175"/>
      <c r="C47" s="175"/>
      <c r="D47" s="175"/>
      <c r="E47" s="175"/>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273"/>
    </row>
    <row r="48" ht="22.8" customHeight="true" spans="1:40">
      <c r="A48" s="204"/>
      <c r="B48" s="175"/>
      <c r="C48" s="175"/>
      <c r="D48" s="175"/>
      <c r="E48" s="175"/>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273"/>
    </row>
    <row r="49" ht="22.8" customHeight="true" spans="1:40">
      <c r="A49" s="204"/>
      <c r="B49" s="175"/>
      <c r="C49" s="175"/>
      <c r="D49" s="175"/>
      <c r="E49" s="175"/>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273"/>
    </row>
    <row r="50" ht="22.8" customHeight="true" spans="1:40">
      <c r="A50" s="204"/>
      <c r="B50" s="175"/>
      <c r="C50" s="175"/>
      <c r="D50" s="175"/>
      <c r="E50" s="175"/>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273"/>
    </row>
    <row r="51" ht="22.8" customHeight="true" spans="1:40">
      <c r="A51" s="204"/>
      <c r="B51" s="175"/>
      <c r="C51" s="175"/>
      <c r="D51" s="175"/>
      <c r="E51" s="175"/>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273"/>
    </row>
    <row r="52" ht="22.8" customHeight="true" spans="1:40">
      <c r="A52" s="204"/>
      <c r="B52" s="175"/>
      <c r="C52" s="175"/>
      <c r="D52" s="175"/>
      <c r="E52" s="175"/>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273"/>
    </row>
    <row r="53" ht="22.8" customHeight="true" spans="1:40">
      <c r="A53" s="204"/>
      <c r="B53" s="175"/>
      <c r="C53" s="175"/>
      <c r="D53" s="175"/>
      <c r="E53" s="175"/>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273"/>
    </row>
    <row r="54" ht="22.8" customHeight="true" spans="1:40">
      <c r="A54" s="204"/>
      <c r="B54" s="175"/>
      <c r="C54" s="175"/>
      <c r="D54" s="175"/>
      <c r="E54" s="175"/>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273"/>
    </row>
    <row r="55" ht="22.8" customHeight="true" spans="1:40">
      <c r="A55" s="204"/>
      <c r="B55" s="175"/>
      <c r="C55" s="175"/>
      <c r="D55" s="175"/>
      <c r="E55" s="175"/>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273"/>
    </row>
    <row r="56" ht="22.8" customHeight="true" spans="1:40">
      <c r="A56" s="204"/>
      <c r="B56" s="175"/>
      <c r="C56" s="175"/>
      <c r="D56" s="175"/>
      <c r="E56" s="175"/>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273"/>
    </row>
    <row r="57" ht="22.8" customHeight="true" spans="1:40">
      <c r="A57" s="204"/>
      <c r="B57" s="175"/>
      <c r="C57" s="175"/>
      <c r="D57" s="175"/>
      <c r="E57" s="175"/>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273"/>
    </row>
    <row r="58" ht="22.8" customHeight="true" spans="1:40">
      <c r="A58" s="204"/>
      <c r="B58" s="175"/>
      <c r="C58" s="175"/>
      <c r="D58" s="175"/>
      <c r="E58" s="175"/>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273"/>
    </row>
    <row r="59" ht="22.8" customHeight="true" spans="1:40">
      <c r="A59" s="204"/>
      <c r="B59" s="175"/>
      <c r="C59" s="175"/>
      <c r="D59" s="175"/>
      <c r="E59" s="175"/>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273"/>
    </row>
    <row r="60" ht="22.8" customHeight="true" spans="1:40">
      <c r="A60" s="204"/>
      <c r="B60" s="175"/>
      <c r="C60" s="175"/>
      <c r="D60" s="175"/>
      <c r="E60" s="175"/>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273"/>
    </row>
    <row r="61" ht="22.8" customHeight="true" spans="1:40">
      <c r="A61" s="204"/>
      <c r="B61" s="175"/>
      <c r="C61" s="175"/>
      <c r="D61" s="175"/>
      <c r="E61" s="175"/>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273"/>
    </row>
    <row r="62" ht="22.8" customHeight="true" spans="1:40">
      <c r="A62" s="204"/>
      <c r="B62" s="175"/>
      <c r="C62" s="175"/>
      <c r="D62" s="175"/>
      <c r="E62" s="175"/>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273"/>
    </row>
    <row r="63" ht="9.75" customHeight="true" spans="1:40">
      <c r="A63" s="207"/>
      <c r="B63" s="207"/>
      <c r="C63" s="207"/>
      <c r="D63" s="261"/>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74"/>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true"/>
  <pageMargins left="0.590277777777778" right="0.590277777777778" top="1.37777777777778" bottom="0.984027777777778" header="0" footer="0"/>
  <pageSetup paperSize="9" scale="51"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27"/>
  <sheetViews>
    <sheetView workbookViewId="0">
      <selection activeCell="F31" sqref="F31"/>
    </sheetView>
  </sheetViews>
  <sheetFormatPr defaultColWidth="10" defaultRowHeight="13.5"/>
  <cols>
    <col min="1" max="1" width="1.53333333333333" style="222" customWidth="true"/>
    <col min="2" max="4" width="6.15" style="222" customWidth="true"/>
    <col min="5" max="5" width="16.825" style="222" customWidth="true"/>
    <col min="6" max="6" width="41.0333333333333" style="222" customWidth="true"/>
    <col min="7" max="7" width="16.4083333333333" style="222" customWidth="true"/>
    <col min="8" max="8" width="16.625" style="222" customWidth="true"/>
    <col min="9" max="9" width="16.4083333333333" style="222" customWidth="true"/>
    <col min="10" max="10" width="1.53333333333333" style="222" customWidth="true"/>
    <col min="11" max="11" width="9.76666666666667" style="222" customWidth="true"/>
    <col min="12" max="16384" width="10" style="222"/>
  </cols>
  <sheetData>
    <row r="1" s="222" customFormat="true" ht="14.3" customHeight="true" spans="1:10">
      <c r="A1" s="225"/>
      <c r="B1" s="223"/>
      <c r="C1" s="223"/>
      <c r="D1" s="223"/>
      <c r="E1" s="224"/>
      <c r="F1" s="224"/>
      <c r="G1" s="248" t="s">
        <v>267</v>
      </c>
      <c r="H1" s="248"/>
      <c r="I1" s="248"/>
      <c r="J1" s="254"/>
    </row>
    <row r="2" s="222" customFormat="true" ht="19.9" customHeight="true" spans="1:10">
      <c r="A2" s="225"/>
      <c r="B2" s="226" t="s">
        <v>268</v>
      </c>
      <c r="C2" s="226"/>
      <c r="D2" s="226"/>
      <c r="E2" s="226"/>
      <c r="F2" s="226"/>
      <c r="G2" s="226"/>
      <c r="H2" s="226"/>
      <c r="I2" s="226"/>
      <c r="J2" s="254" t="s">
        <v>3</v>
      </c>
    </row>
    <row r="3" s="222" customFormat="true" ht="17.05" customHeight="true" spans="1:10">
      <c r="A3" s="227"/>
      <c r="B3" s="228" t="s">
        <v>5</v>
      </c>
      <c r="C3" s="228"/>
      <c r="D3" s="228"/>
      <c r="E3" s="228"/>
      <c r="F3" s="228"/>
      <c r="G3" s="227"/>
      <c r="H3" s="249"/>
      <c r="I3" s="239" t="s">
        <v>6</v>
      </c>
      <c r="J3" s="254"/>
    </row>
    <row r="4" s="222" customFormat="true" ht="21.35" customHeight="true" spans="1:10">
      <c r="A4" s="231"/>
      <c r="B4" s="230" t="s">
        <v>9</v>
      </c>
      <c r="C4" s="230"/>
      <c r="D4" s="230"/>
      <c r="E4" s="230"/>
      <c r="F4" s="230"/>
      <c r="G4" s="230" t="s">
        <v>64</v>
      </c>
      <c r="H4" s="250" t="s">
        <v>269</v>
      </c>
      <c r="I4" s="250" t="s">
        <v>183</v>
      </c>
      <c r="J4" s="244"/>
    </row>
    <row r="5" s="222" customFormat="true" ht="21.35" customHeight="true" spans="1:10">
      <c r="A5" s="231"/>
      <c r="B5" s="230" t="s">
        <v>105</v>
      </c>
      <c r="C5" s="230"/>
      <c r="D5" s="230"/>
      <c r="E5" s="230" t="s">
        <v>75</v>
      </c>
      <c r="F5" s="230" t="s">
        <v>76</v>
      </c>
      <c r="G5" s="230"/>
      <c r="H5" s="250"/>
      <c r="I5" s="250"/>
      <c r="J5" s="244"/>
    </row>
    <row r="6" s="222" customFormat="true" ht="21.35" customHeight="true" spans="1:10">
      <c r="A6" s="246"/>
      <c r="B6" s="230" t="s">
        <v>106</v>
      </c>
      <c r="C6" s="230" t="s">
        <v>107</v>
      </c>
      <c r="D6" s="230" t="s">
        <v>108</v>
      </c>
      <c r="E6" s="230"/>
      <c r="F6" s="230"/>
      <c r="G6" s="230"/>
      <c r="H6" s="250"/>
      <c r="I6" s="250"/>
      <c r="J6" s="255"/>
    </row>
    <row r="7" s="222" customFormat="true" ht="19.9" customHeight="true" spans="1:10">
      <c r="A7" s="247"/>
      <c r="B7" s="230"/>
      <c r="C7" s="230"/>
      <c r="D7" s="230"/>
      <c r="E7" s="230"/>
      <c r="F7" s="230" t="s">
        <v>77</v>
      </c>
      <c r="G7" s="251" t="s">
        <v>12</v>
      </c>
      <c r="H7" s="251" t="s">
        <v>12</v>
      </c>
      <c r="I7" s="240"/>
      <c r="J7" s="256"/>
    </row>
    <row r="8" s="222" customFormat="true" ht="19.9" customHeight="true" spans="1:10">
      <c r="A8" s="246"/>
      <c r="B8" s="184">
        <v>208</v>
      </c>
      <c r="C8" s="184"/>
      <c r="D8" s="184"/>
      <c r="E8" s="184">
        <v>305</v>
      </c>
      <c r="F8" s="252" t="s">
        <v>111</v>
      </c>
      <c r="G8" s="253">
        <v>43392822.64</v>
      </c>
      <c r="H8" s="253">
        <v>43392822.64</v>
      </c>
      <c r="I8" s="241"/>
      <c r="J8" s="254"/>
    </row>
    <row r="9" s="222" customFormat="true" ht="19.9" customHeight="true" spans="1:10">
      <c r="A9" s="246"/>
      <c r="B9" s="184">
        <v>208</v>
      </c>
      <c r="C9" s="205" t="s">
        <v>112</v>
      </c>
      <c r="D9" s="184"/>
      <c r="E9" s="184">
        <v>305</v>
      </c>
      <c r="F9" s="252" t="s">
        <v>113</v>
      </c>
      <c r="G9" s="253">
        <v>43392822.64</v>
      </c>
      <c r="H9" s="253">
        <v>43392822.64</v>
      </c>
      <c r="I9" s="241"/>
      <c r="J9" s="254"/>
    </row>
    <row r="10" s="222" customFormat="true" ht="19.9" customHeight="true" spans="1:10">
      <c r="A10" s="246"/>
      <c r="B10" s="184">
        <v>208</v>
      </c>
      <c r="C10" s="205" t="s">
        <v>112</v>
      </c>
      <c r="D10" s="205" t="s">
        <v>114</v>
      </c>
      <c r="E10" s="184">
        <v>305</v>
      </c>
      <c r="F10" s="252" t="s">
        <v>115</v>
      </c>
      <c r="G10" s="253">
        <v>3806037.28</v>
      </c>
      <c r="H10" s="253">
        <v>3806037.28</v>
      </c>
      <c r="I10" s="241"/>
      <c r="J10" s="255"/>
    </row>
    <row r="11" s="222" customFormat="true" ht="19.9" customHeight="true" spans="1:10">
      <c r="A11" s="246"/>
      <c r="B11" s="184">
        <v>208</v>
      </c>
      <c r="C11" s="205" t="s">
        <v>112</v>
      </c>
      <c r="D11" s="205" t="s">
        <v>116</v>
      </c>
      <c r="E11" s="184">
        <v>305</v>
      </c>
      <c r="F11" s="252" t="s">
        <v>117</v>
      </c>
      <c r="G11" s="253">
        <v>26723863.18</v>
      </c>
      <c r="H11" s="253">
        <v>26723863.18</v>
      </c>
      <c r="I11" s="241"/>
      <c r="J11" s="255"/>
    </row>
    <row r="12" s="222" customFormat="true" ht="19.9" customHeight="true" spans="1:10">
      <c r="A12" s="246"/>
      <c r="B12" s="184">
        <v>208</v>
      </c>
      <c r="C12" s="205" t="s">
        <v>112</v>
      </c>
      <c r="D12" s="205" t="s">
        <v>118</v>
      </c>
      <c r="E12" s="184">
        <v>305</v>
      </c>
      <c r="F12" s="252" t="s">
        <v>119</v>
      </c>
      <c r="G12" s="253">
        <v>12862922.18</v>
      </c>
      <c r="H12" s="253">
        <v>12862922.18</v>
      </c>
      <c r="I12" s="241"/>
      <c r="J12" s="255"/>
    </row>
    <row r="13" s="222" customFormat="true" ht="19.9" customHeight="true" spans="1:10">
      <c r="A13" s="246"/>
      <c r="B13" s="184">
        <v>210</v>
      </c>
      <c r="C13" s="184"/>
      <c r="D13" s="205"/>
      <c r="E13" s="184">
        <v>305</v>
      </c>
      <c r="F13" s="252" t="s">
        <v>120</v>
      </c>
      <c r="G13" s="253">
        <v>7410084.77</v>
      </c>
      <c r="H13" s="253">
        <v>7410084.77</v>
      </c>
      <c r="I13" s="241"/>
      <c r="J13" s="255"/>
    </row>
    <row r="14" s="222" customFormat="true" ht="19.9" customHeight="true" spans="1:10">
      <c r="A14" s="246"/>
      <c r="B14" s="184">
        <v>210</v>
      </c>
      <c r="C14" s="184">
        <v>11</v>
      </c>
      <c r="D14" s="205"/>
      <c r="E14" s="184">
        <v>305</v>
      </c>
      <c r="F14" s="252" t="s">
        <v>121</v>
      </c>
      <c r="G14" s="253">
        <v>7410084.77</v>
      </c>
      <c r="H14" s="253">
        <v>7410084.77</v>
      </c>
      <c r="I14" s="241"/>
      <c r="J14" s="255"/>
    </row>
    <row r="15" s="222" customFormat="true" ht="19.9" customHeight="true" spans="1:10">
      <c r="A15" s="246"/>
      <c r="B15" s="184">
        <v>210</v>
      </c>
      <c r="C15" s="184">
        <v>11</v>
      </c>
      <c r="D15" s="205" t="s">
        <v>114</v>
      </c>
      <c r="E15" s="184">
        <v>305</v>
      </c>
      <c r="F15" s="252" t="s">
        <v>122</v>
      </c>
      <c r="G15" s="253">
        <v>2194055.84</v>
      </c>
      <c r="H15" s="253">
        <v>2194055.84</v>
      </c>
      <c r="I15" s="241"/>
      <c r="J15" s="255"/>
    </row>
    <row r="16" s="222" customFormat="true" ht="19.9" customHeight="true" spans="1:10">
      <c r="A16" s="246"/>
      <c r="B16" s="184">
        <v>210</v>
      </c>
      <c r="C16" s="184">
        <v>11</v>
      </c>
      <c r="D16" s="205" t="s">
        <v>116</v>
      </c>
      <c r="E16" s="184">
        <v>305</v>
      </c>
      <c r="F16" s="252" t="s">
        <v>123</v>
      </c>
      <c r="G16" s="253">
        <v>4216920.31</v>
      </c>
      <c r="H16" s="253">
        <v>4216920.31</v>
      </c>
      <c r="I16" s="241"/>
      <c r="J16" s="255"/>
    </row>
    <row r="17" s="222" customFormat="true" ht="19.9" customHeight="true" spans="1:10">
      <c r="A17" s="246"/>
      <c r="B17" s="184">
        <v>210</v>
      </c>
      <c r="C17" s="184">
        <v>11</v>
      </c>
      <c r="D17" s="205" t="s">
        <v>118</v>
      </c>
      <c r="E17" s="184">
        <v>305</v>
      </c>
      <c r="F17" s="252" t="s">
        <v>124</v>
      </c>
      <c r="G17" s="253">
        <v>808800</v>
      </c>
      <c r="H17" s="253">
        <v>808800</v>
      </c>
      <c r="I17" s="241"/>
      <c r="J17" s="255"/>
    </row>
    <row r="18" s="222" customFormat="true" ht="19.9" customHeight="true" spans="1:10">
      <c r="A18" s="246"/>
      <c r="B18" s="184">
        <v>210</v>
      </c>
      <c r="C18" s="184">
        <v>11</v>
      </c>
      <c r="D18" s="205" t="s">
        <v>125</v>
      </c>
      <c r="E18" s="184">
        <v>305</v>
      </c>
      <c r="F18" s="252" t="s">
        <v>126</v>
      </c>
      <c r="G18" s="253">
        <v>190308.62</v>
      </c>
      <c r="H18" s="253">
        <v>190308.62</v>
      </c>
      <c r="I18" s="241"/>
      <c r="J18" s="255"/>
    </row>
    <row r="19" s="222" customFormat="true" ht="19.9" customHeight="true" spans="1:10">
      <c r="A19" s="246"/>
      <c r="B19" s="184">
        <v>214</v>
      </c>
      <c r="C19" s="205"/>
      <c r="D19" s="205"/>
      <c r="E19" s="184">
        <v>305</v>
      </c>
      <c r="F19" s="252" t="s">
        <v>127</v>
      </c>
      <c r="G19" s="253">
        <v>96855027.4</v>
      </c>
      <c r="H19" s="253">
        <v>96855027.4</v>
      </c>
      <c r="I19" s="241"/>
      <c r="J19" s="255"/>
    </row>
    <row r="20" s="222" customFormat="true" ht="19.9" customHeight="true" spans="1:10">
      <c r="A20" s="246"/>
      <c r="B20" s="184">
        <v>214</v>
      </c>
      <c r="C20" s="205" t="s">
        <v>114</v>
      </c>
      <c r="D20" s="205"/>
      <c r="E20" s="184">
        <v>305</v>
      </c>
      <c r="F20" s="252" t="s">
        <v>128</v>
      </c>
      <c r="G20" s="253">
        <v>96855027.4</v>
      </c>
      <c r="H20" s="253">
        <v>96855027.4</v>
      </c>
      <c r="I20" s="241"/>
      <c r="J20" s="255"/>
    </row>
    <row r="21" s="222" customFormat="true" ht="19.9" customHeight="true" spans="1:10">
      <c r="A21" s="246"/>
      <c r="B21" s="184">
        <v>214</v>
      </c>
      <c r="C21" s="205" t="s">
        <v>114</v>
      </c>
      <c r="D21" s="205" t="s">
        <v>114</v>
      </c>
      <c r="E21" s="184">
        <v>305</v>
      </c>
      <c r="F21" s="252" t="s">
        <v>129</v>
      </c>
      <c r="G21" s="253">
        <v>38374005.5</v>
      </c>
      <c r="H21" s="253">
        <v>38374005.5</v>
      </c>
      <c r="I21" s="241"/>
      <c r="J21" s="255"/>
    </row>
    <row r="22" s="222" customFormat="true" ht="19.9" customHeight="true" spans="1:10">
      <c r="A22" s="246"/>
      <c r="B22" s="184">
        <v>214</v>
      </c>
      <c r="C22" s="205" t="s">
        <v>114</v>
      </c>
      <c r="D22" s="205" t="s">
        <v>118</v>
      </c>
      <c r="E22" s="184">
        <v>305</v>
      </c>
      <c r="F22" s="252" t="s">
        <v>130</v>
      </c>
      <c r="G22" s="253">
        <v>58161021.9</v>
      </c>
      <c r="H22" s="253">
        <v>58161021.9</v>
      </c>
      <c r="I22" s="241"/>
      <c r="J22" s="255"/>
    </row>
    <row r="23" s="222" customFormat="true" ht="19.9" customHeight="true" spans="1:10">
      <c r="A23" s="246"/>
      <c r="B23" s="184">
        <v>214</v>
      </c>
      <c r="C23" s="205" t="s">
        <v>114</v>
      </c>
      <c r="D23" s="205" t="s">
        <v>131</v>
      </c>
      <c r="E23" s="184">
        <v>305</v>
      </c>
      <c r="F23" s="252" t="s">
        <v>132</v>
      </c>
      <c r="G23" s="253">
        <v>300000</v>
      </c>
      <c r="H23" s="253">
        <v>300000</v>
      </c>
      <c r="I23" s="241"/>
      <c r="J23" s="255"/>
    </row>
    <row r="24" s="222" customFormat="true" ht="19.9" customHeight="true" spans="1:10">
      <c r="A24" s="246"/>
      <c r="B24" s="184">
        <v>214</v>
      </c>
      <c r="C24" s="205" t="s">
        <v>114</v>
      </c>
      <c r="D24" s="205" t="s">
        <v>133</v>
      </c>
      <c r="E24" s="184">
        <v>305</v>
      </c>
      <c r="F24" s="252" t="s">
        <v>134</v>
      </c>
      <c r="G24" s="253">
        <v>20000</v>
      </c>
      <c r="H24" s="253">
        <v>20000</v>
      </c>
      <c r="I24" s="241"/>
      <c r="J24" s="255"/>
    </row>
    <row r="25" s="222" customFormat="true" ht="19.9" customHeight="true" spans="1:10">
      <c r="A25" s="246"/>
      <c r="B25" s="184">
        <v>221</v>
      </c>
      <c r="C25" s="184"/>
      <c r="D25" s="184"/>
      <c r="E25" s="184">
        <v>305</v>
      </c>
      <c r="F25" s="252" t="s">
        <v>135</v>
      </c>
      <c r="G25" s="253">
        <v>9991131.64</v>
      </c>
      <c r="H25" s="253">
        <v>9991131.64</v>
      </c>
      <c r="I25" s="241"/>
      <c r="J25" s="255"/>
    </row>
    <row r="26" s="222" customFormat="true" ht="19.9" customHeight="true" spans="1:10">
      <c r="A26" s="246"/>
      <c r="B26" s="184">
        <v>221</v>
      </c>
      <c r="C26" s="205" t="s">
        <v>116</v>
      </c>
      <c r="D26" s="184"/>
      <c r="E26" s="184">
        <v>305</v>
      </c>
      <c r="F26" s="252" t="s">
        <v>136</v>
      </c>
      <c r="G26" s="253">
        <v>9991131.64</v>
      </c>
      <c r="H26" s="253">
        <v>9991131.64</v>
      </c>
      <c r="I26" s="241"/>
      <c r="J26" s="255"/>
    </row>
    <row r="27" ht="23" customHeight="true" spans="2:9">
      <c r="B27" s="184">
        <v>221</v>
      </c>
      <c r="C27" s="205" t="s">
        <v>116</v>
      </c>
      <c r="D27" s="205" t="s">
        <v>114</v>
      </c>
      <c r="E27" s="184">
        <v>305</v>
      </c>
      <c r="F27" s="252" t="s">
        <v>137</v>
      </c>
      <c r="G27" s="253">
        <v>9991131.64</v>
      </c>
      <c r="H27" s="253">
        <v>9991131.64</v>
      </c>
      <c r="I27" s="257"/>
    </row>
  </sheetData>
  <mergeCells count="12">
    <mergeCell ref="B1:D1"/>
    <mergeCell ref="G1:I1"/>
    <mergeCell ref="B2:I2"/>
    <mergeCell ref="B3:F3"/>
    <mergeCell ref="B4:F4"/>
    <mergeCell ref="B5:D5"/>
    <mergeCell ref="A10:A17"/>
    <mergeCell ref="E5:E6"/>
    <mergeCell ref="F5:F6"/>
    <mergeCell ref="G4:G6"/>
    <mergeCell ref="H4:H6"/>
    <mergeCell ref="I4: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9"/>
  <sheetViews>
    <sheetView workbookViewId="0">
      <selection activeCell="E13" sqref="E13"/>
    </sheetView>
  </sheetViews>
  <sheetFormatPr defaultColWidth="10" defaultRowHeight="13.5"/>
  <cols>
    <col min="1" max="1" width="1.53333333333333" style="222" customWidth="true"/>
    <col min="2" max="3" width="6.15" style="222" customWidth="true"/>
    <col min="4" max="4" width="16.4083333333333" style="222" customWidth="true"/>
    <col min="5" max="5" width="41.0333333333333" style="222" customWidth="true"/>
    <col min="6" max="8" width="16.4083333333333" style="222" customWidth="true"/>
    <col min="9" max="9" width="1.53333333333333" style="222" customWidth="true"/>
    <col min="10" max="16384" width="10" style="222"/>
  </cols>
  <sheetData>
    <row r="1" s="222" customFormat="true" ht="14.3" customHeight="true" spans="1:9">
      <c r="A1" s="223"/>
      <c r="B1" s="223"/>
      <c r="C1" s="223"/>
      <c r="D1" s="224"/>
      <c r="E1" s="224"/>
      <c r="F1" s="225"/>
      <c r="G1" s="225"/>
      <c r="H1" s="238" t="s">
        <v>270</v>
      </c>
      <c r="I1" s="244"/>
    </row>
    <row r="2" s="222" customFormat="true" ht="19.9" customHeight="true" spans="1:9">
      <c r="A2" s="225"/>
      <c r="B2" s="226" t="s">
        <v>271</v>
      </c>
      <c r="C2" s="226"/>
      <c r="D2" s="226"/>
      <c r="E2" s="226"/>
      <c r="F2" s="226"/>
      <c r="G2" s="226"/>
      <c r="H2" s="226"/>
      <c r="I2" s="244"/>
    </row>
    <row r="3" s="222" customFormat="true" ht="17.05" customHeight="true" spans="1:9">
      <c r="A3" s="227"/>
      <c r="B3" s="228" t="s">
        <v>5</v>
      </c>
      <c r="C3" s="228"/>
      <c r="D3" s="228"/>
      <c r="E3" s="228"/>
      <c r="G3" s="227"/>
      <c r="H3" s="239" t="s">
        <v>6</v>
      </c>
      <c r="I3" s="244"/>
    </row>
    <row r="4" s="222" customFormat="true" ht="21.35" customHeight="true" spans="1:9">
      <c r="A4" s="229"/>
      <c r="B4" s="230" t="s">
        <v>9</v>
      </c>
      <c r="C4" s="230"/>
      <c r="D4" s="230"/>
      <c r="E4" s="230"/>
      <c r="F4" s="230" t="s">
        <v>101</v>
      </c>
      <c r="G4" s="230"/>
      <c r="H4" s="230"/>
      <c r="I4" s="244"/>
    </row>
    <row r="5" s="222" customFormat="true" ht="21.35" customHeight="true" spans="1:9">
      <c r="A5" s="229"/>
      <c r="B5" s="230" t="s">
        <v>105</v>
      </c>
      <c r="C5" s="230"/>
      <c r="D5" s="230" t="s">
        <v>75</v>
      </c>
      <c r="E5" s="230" t="s">
        <v>76</v>
      </c>
      <c r="F5" s="230" t="s">
        <v>64</v>
      </c>
      <c r="G5" s="230" t="s">
        <v>272</v>
      </c>
      <c r="H5" s="230" t="s">
        <v>273</v>
      </c>
      <c r="I5" s="244"/>
    </row>
    <row r="6" s="222" customFormat="true" ht="21.35" customHeight="true" spans="1:9">
      <c r="A6" s="231"/>
      <c r="B6" s="230" t="s">
        <v>106</v>
      </c>
      <c r="C6" s="230" t="s">
        <v>107</v>
      </c>
      <c r="D6" s="230"/>
      <c r="E6" s="230"/>
      <c r="F6" s="230"/>
      <c r="G6" s="230"/>
      <c r="H6" s="230"/>
      <c r="I6" s="244"/>
    </row>
    <row r="7" s="222" customFormat="true" ht="30" customHeight="true" spans="1:9">
      <c r="A7" s="229"/>
      <c r="B7" s="230"/>
      <c r="C7" s="230"/>
      <c r="D7" s="230"/>
      <c r="E7" s="230" t="s">
        <v>77</v>
      </c>
      <c r="F7" s="240">
        <f>G7+H7</f>
        <v>156809715.65</v>
      </c>
      <c r="G7" s="240">
        <f>G8+G13+G22+G24+G27</f>
        <v>150734286.29</v>
      </c>
      <c r="H7" s="240">
        <f>H8+H13+H22+H24+H27</f>
        <v>6075429.36</v>
      </c>
      <c r="I7" s="244"/>
    </row>
    <row r="8" s="222" customFormat="true" ht="30" customHeight="true" spans="1:9">
      <c r="A8" s="229"/>
      <c r="B8" s="232">
        <v>501</v>
      </c>
      <c r="C8" s="232"/>
      <c r="D8" s="232">
        <v>305</v>
      </c>
      <c r="E8" s="194" t="s">
        <v>274</v>
      </c>
      <c r="F8" s="241">
        <f t="shared" ref="F8:F29" si="0">G8+H8</f>
        <v>42387913.38</v>
      </c>
      <c r="G8" s="241">
        <f>SUM(G9:G12)</f>
        <v>42387913.38</v>
      </c>
      <c r="H8" s="241"/>
      <c r="I8" s="244"/>
    </row>
    <row r="9" s="222" customFormat="true" ht="30" customHeight="true" spans="1:9">
      <c r="A9" s="229"/>
      <c r="B9" s="233">
        <v>501</v>
      </c>
      <c r="C9" s="234" t="s">
        <v>114</v>
      </c>
      <c r="D9" s="232">
        <v>305</v>
      </c>
      <c r="E9" s="242" t="s">
        <v>275</v>
      </c>
      <c r="F9" s="241">
        <f t="shared" si="0"/>
        <v>28453335.53</v>
      </c>
      <c r="G9" s="241">
        <v>28453335.53</v>
      </c>
      <c r="H9" s="241"/>
      <c r="I9" s="244"/>
    </row>
    <row r="10" s="222" customFormat="true" ht="30" customHeight="true" spans="1:9">
      <c r="A10" s="229"/>
      <c r="B10" s="233">
        <v>501</v>
      </c>
      <c r="C10" s="234" t="s">
        <v>116</v>
      </c>
      <c r="D10" s="232">
        <v>305</v>
      </c>
      <c r="E10" s="243" t="s">
        <v>276</v>
      </c>
      <c r="F10" s="241">
        <f t="shared" si="0"/>
        <v>6956556.07</v>
      </c>
      <c r="G10" s="241">
        <v>6956556.07</v>
      </c>
      <c r="H10" s="241"/>
      <c r="I10" s="244"/>
    </row>
    <row r="11" s="222" customFormat="true" ht="30" customHeight="true" spans="1:9">
      <c r="A11" s="229"/>
      <c r="B11" s="233">
        <v>501</v>
      </c>
      <c r="C11" s="234" t="s">
        <v>118</v>
      </c>
      <c r="D11" s="232">
        <v>305</v>
      </c>
      <c r="E11" s="243" t="s">
        <v>137</v>
      </c>
      <c r="F11" s="241">
        <f t="shared" si="0"/>
        <v>3419307.78</v>
      </c>
      <c r="G11" s="241">
        <v>3419307.78</v>
      </c>
      <c r="H11" s="241"/>
      <c r="I11" s="244"/>
    </row>
    <row r="12" s="222" customFormat="true" ht="30" customHeight="true" spans="1:9">
      <c r="A12" s="229"/>
      <c r="B12" s="233">
        <v>501</v>
      </c>
      <c r="C12" s="233">
        <v>99</v>
      </c>
      <c r="D12" s="232">
        <v>305</v>
      </c>
      <c r="E12" s="243" t="s">
        <v>211</v>
      </c>
      <c r="F12" s="241">
        <f t="shared" si="0"/>
        <v>3558714</v>
      </c>
      <c r="G12" s="241">
        <v>3558714</v>
      </c>
      <c r="H12" s="241"/>
      <c r="I12" s="244"/>
    </row>
    <row r="13" s="222" customFormat="true" ht="30" customHeight="true" spans="1:9">
      <c r="A13" s="235"/>
      <c r="B13" s="233">
        <v>502</v>
      </c>
      <c r="C13" s="233"/>
      <c r="D13" s="232">
        <v>305</v>
      </c>
      <c r="E13" s="243" t="s">
        <v>277</v>
      </c>
      <c r="F13" s="241">
        <f t="shared" si="0"/>
        <v>5909485.98</v>
      </c>
      <c r="G13" s="241"/>
      <c r="H13" s="241">
        <f>SUM(H14:H21)</f>
        <v>5909485.98</v>
      </c>
      <c r="I13" s="244"/>
    </row>
    <row r="14" s="222" customFormat="true" ht="30" customHeight="true" spans="2:9">
      <c r="B14" s="233">
        <v>502</v>
      </c>
      <c r="C14" s="234" t="s">
        <v>114</v>
      </c>
      <c r="D14" s="232">
        <v>305</v>
      </c>
      <c r="E14" s="243" t="s">
        <v>278</v>
      </c>
      <c r="F14" s="241">
        <f t="shared" si="0"/>
        <v>4778377.87</v>
      </c>
      <c r="G14" s="241"/>
      <c r="H14" s="241">
        <f>5077728.67-299350.8</f>
        <v>4778377.87</v>
      </c>
      <c r="I14" s="244"/>
    </row>
    <row r="15" s="222" customFormat="true" ht="30" customHeight="true" spans="2:9">
      <c r="B15" s="233">
        <v>502</v>
      </c>
      <c r="C15" s="234" t="s">
        <v>116</v>
      </c>
      <c r="D15" s="232">
        <v>305</v>
      </c>
      <c r="E15" s="243" t="s">
        <v>234</v>
      </c>
      <c r="F15" s="241">
        <f t="shared" si="0"/>
        <v>7000</v>
      </c>
      <c r="G15" s="241"/>
      <c r="H15" s="241">
        <v>7000</v>
      </c>
      <c r="I15" s="244"/>
    </row>
    <row r="16" s="222" customFormat="true" ht="30" customHeight="true" spans="2:9">
      <c r="B16" s="233">
        <v>502</v>
      </c>
      <c r="C16" s="234" t="s">
        <v>118</v>
      </c>
      <c r="D16" s="232">
        <v>305</v>
      </c>
      <c r="E16" s="243" t="s">
        <v>236</v>
      </c>
      <c r="F16" s="241">
        <f t="shared" si="0"/>
        <v>7500</v>
      </c>
      <c r="G16" s="241"/>
      <c r="H16" s="241">
        <f>22500-15000</f>
        <v>7500</v>
      </c>
      <c r="I16" s="244"/>
    </row>
    <row r="17" s="222" customFormat="true" ht="30" customHeight="true" spans="2:9">
      <c r="B17" s="233">
        <v>502</v>
      </c>
      <c r="C17" s="234" t="s">
        <v>112</v>
      </c>
      <c r="D17" s="232">
        <v>305</v>
      </c>
      <c r="E17" s="243" t="s">
        <v>242</v>
      </c>
      <c r="F17" s="241">
        <f t="shared" si="0"/>
        <v>124964</v>
      </c>
      <c r="G17" s="241"/>
      <c r="H17" s="241">
        <f>639964-515000</f>
        <v>124964</v>
      </c>
      <c r="I17" s="244"/>
    </row>
    <row r="18" s="222" customFormat="true" ht="30" customHeight="true" spans="2:9">
      <c r="B18" s="233">
        <v>502</v>
      </c>
      <c r="C18" s="234" t="s">
        <v>221</v>
      </c>
      <c r="D18" s="232">
        <v>305</v>
      </c>
      <c r="E18" s="243" t="s">
        <v>238</v>
      </c>
      <c r="F18" s="241">
        <f t="shared" si="0"/>
        <v>71560.9</v>
      </c>
      <c r="G18" s="241"/>
      <c r="H18" s="241">
        <v>71560.9</v>
      </c>
      <c r="I18" s="244"/>
    </row>
    <row r="19" s="222" customFormat="true" ht="30" customHeight="true" spans="2:9">
      <c r="B19" s="233">
        <v>502</v>
      </c>
      <c r="C19" s="234" t="s">
        <v>202</v>
      </c>
      <c r="D19" s="232">
        <v>305</v>
      </c>
      <c r="E19" s="243" t="s">
        <v>248</v>
      </c>
      <c r="F19" s="241">
        <f t="shared" si="0"/>
        <v>289170</v>
      </c>
      <c r="G19" s="241"/>
      <c r="H19" s="241">
        <v>289170</v>
      </c>
      <c r="I19" s="244"/>
    </row>
    <row r="20" s="222" customFormat="true" ht="30" customHeight="true" spans="2:9">
      <c r="B20" s="233">
        <v>502</v>
      </c>
      <c r="C20" s="234" t="s">
        <v>226</v>
      </c>
      <c r="D20" s="232">
        <v>305</v>
      </c>
      <c r="E20" s="243" t="s">
        <v>231</v>
      </c>
      <c r="F20" s="241">
        <f t="shared" si="0"/>
        <v>15000</v>
      </c>
      <c r="G20" s="241"/>
      <c r="H20" s="241">
        <f>25000-10000</f>
        <v>15000</v>
      </c>
      <c r="I20" s="244"/>
    </row>
    <row r="21" s="222" customFormat="true" ht="30" customHeight="true" spans="2:9">
      <c r="B21" s="233">
        <v>502</v>
      </c>
      <c r="C21" s="233">
        <v>99</v>
      </c>
      <c r="D21" s="232">
        <v>305</v>
      </c>
      <c r="E21" s="243" t="s">
        <v>252</v>
      </c>
      <c r="F21" s="241">
        <f t="shared" si="0"/>
        <v>615913.21</v>
      </c>
      <c r="G21" s="241"/>
      <c r="H21" s="241">
        <v>615913.21</v>
      </c>
      <c r="I21" s="244"/>
    </row>
    <row r="22" s="222" customFormat="true" ht="30" customHeight="true" spans="2:9">
      <c r="B22" s="233">
        <v>503</v>
      </c>
      <c r="C22" s="233"/>
      <c r="D22" s="232">
        <v>305</v>
      </c>
      <c r="E22" s="243" t="s">
        <v>279</v>
      </c>
      <c r="F22" s="241">
        <f t="shared" si="0"/>
        <v>30000</v>
      </c>
      <c r="G22" s="241"/>
      <c r="H22" s="241">
        <f>H23</f>
        <v>30000</v>
      </c>
      <c r="I22" s="244"/>
    </row>
    <row r="23" s="222" customFormat="true" ht="30" customHeight="true" spans="2:9">
      <c r="B23" s="233">
        <v>503</v>
      </c>
      <c r="C23" s="234" t="s">
        <v>221</v>
      </c>
      <c r="D23" s="232">
        <v>305</v>
      </c>
      <c r="E23" s="243" t="s">
        <v>280</v>
      </c>
      <c r="F23" s="241">
        <f t="shared" si="0"/>
        <v>30000</v>
      </c>
      <c r="G23" s="241"/>
      <c r="H23" s="241">
        <v>30000</v>
      </c>
      <c r="I23" s="244"/>
    </row>
    <row r="24" s="222" customFormat="true" ht="30" customHeight="true" spans="2:9">
      <c r="B24" s="233">
        <v>505</v>
      </c>
      <c r="C24" s="234"/>
      <c r="D24" s="232">
        <v>305</v>
      </c>
      <c r="E24" s="243" t="s">
        <v>281</v>
      </c>
      <c r="F24" s="241">
        <f t="shared" si="0"/>
        <v>75772381.55</v>
      </c>
      <c r="G24" s="241">
        <f>SUM(G25)</f>
        <v>75636438.17</v>
      </c>
      <c r="H24" s="241">
        <f>H26</f>
        <v>135943.38</v>
      </c>
      <c r="I24" s="244"/>
    </row>
    <row r="25" s="222" customFormat="true" ht="30" customHeight="true" spans="2:9">
      <c r="B25" s="233">
        <v>505</v>
      </c>
      <c r="C25" s="234" t="s">
        <v>114</v>
      </c>
      <c r="D25" s="232">
        <v>305</v>
      </c>
      <c r="E25" s="243" t="s">
        <v>191</v>
      </c>
      <c r="F25" s="241">
        <f t="shared" si="0"/>
        <v>75636438.17</v>
      </c>
      <c r="G25" s="241">
        <v>75636438.17</v>
      </c>
      <c r="H25" s="241"/>
      <c r="I25" s="244"/>
    </row>
    <row r="26" s="222" customFormat="true" ht="30" customHeight="true" spans="2:9">
      <c r="B26" s="233">
        <v>505</v>
      </c>
      <c r="C26" s="234" t="s">
        <v>116</v>
      </c>
      <c r="D26" s="232">
        <v>305</v>
      </c>
      <c r="E26" s="243" t="s">
        <v>213</v>
      </c>
      <c r="F26" s="241">
        <f t="shared" si="0"/>
        <v>135943.38</v>
      </c>
      <c r="G26" s="241"/>
      <c r="H26" s="241">
        <v>135943.38</v>
      </c>
      <c r="I26" s="244"/>
    </row>
    <row r="27" s="222" customFormat="true" ht="30" customHeight="true" spans="2:9">
      <c r="B27" s="233">
        <v>509</v>
      </c>
      <c r="C27" s="234"/>
      <c r="D27" s="232">
        <v>305</v>
      </c>
      <c r="E27" s="243" t="s">
        <v>254</v>
      </c>
      <c r="F27" s="241">
        <f t="shared" si="0"/>
        <v>32709934.74</v>
      </c>
      <c r="G27" s="241">
        <f>SUM(G28:G29)</f>
        <v>32709934.74</v>
      </c>
      <c r="H27" s="241"/>
      <c r="I27" s="244"/>
    </row>
    <row r="28" s="222" customFormat="true" ht="30" customHeight="true" spans="2:9">
      <c r="B28" s="233">
        <v>509</v>
      </c>
      <c r="C28" s="234" t="s">
        <v>114</v>
      </c>
      <c r="D28" s="232">
        <v>305</v>
      </c>
      <c r="E28" s="243" t="s">
        <v>282</v>
      </c>
      <c r="F28" s="241">
        <f t="shared" si="0"/>
        <v>32429328.34</v>
      </c>
      <c r="G28" s="241">
        <v>32429328.34</v>
      </c>
      <c r="H28" s="241"/>
      <c r="I28" s="244"/>
    </row>
    <row r="29" s="222" customFormat="true" ht="30" customHeight="true" spans="1:9">
      <c r="A29" s="229"/>
      <c r="B29" s="233">
        <v>509</v>
      </c>
      <c r="C29" s="234" t="s">
        <v>112</v>
      </c>
      <c r="D29" s="232">
        <v>305</v>
      </c>
      <c r="E29" s="243" t="s">
        <v>283</v>
      </c>
      <c r="F29" s="241">
        <f t="shared" si="0"/>
        <v>280606.4</v>
      </c>
      <c r="G29" s="241">
        <v>280606.4</v>
      </c>
      <c r="H29" s="241"/>
      <c r="I29" s="244"/>
    </row>
    <row r="30" s="222" customFormat="true" ht="30" customHeight="true" spans="2:9">
      <c r="B30" s="233"/>
      <c r="C30" s="233"/>
      <c r="D30" s="194"/>
      <c r="E30" s="243"/>
      <c r="F30" s="241"/>
      <c r="G30" s="241"/>
      <c r="H30" s="241"/>
      <c r="I30" s="244"/>
    </row>
    <row r="31" s="222" customFormat="true" ht="30" customHeight="true" spans="2:9">
      <c r="B31" s="233"/>
      <c r="C31" s="233"/>
      <c r="D31" s="194"/>
      <c r="E31" s="243"/>
      <c r="F31" s="241"/>
      <c r="G31" s="241"/>
      <c r="H31" s="241"/>
      <c r="I31" s="244"/>
    </row>
    <row r="32" s="222" customFormat="true" ht="30" customHeight="true" spans="2:9">
      <c r="B32" s="233"/>
      <c r="C32" s="233"/>
      <c r="D32" s="194"/>
      <c r="E32" s="243"/>
      <c r="F32" s="241"/>
      <c r="G32" s="241"/>
      <c r="H32" s="241"/>
      <c r="I32" s="244"/>
    </row>
    <row r="33" s="222" customFormat="true" ht="30" customHeight="true" spans="2:9">
      <c r="B33" s="233"/>
      <c r="C33" s="233"/>
      <c r="D33" s="194"/>
      <c r="E33" s="243"/>
      <c r="F33" s="241"/>
      <c r="G33" s="241"/>
      <c r="H33" s="241"/>
      <c r="I33" s="244"/>
    </row>
    <row r="34" s="222" customFormat="true" ht="30" customHeight="true" spans="2:9">
      <c r="B34" s="233"/>
      <c r="C34" s="233"/>
      <c r="D34" s="194"/>
      <c r="E34" s="243"/>
      <c r="F34" s="241"/>
      <c r="G34" s="241"/>
      <c r="H34" s="241"/>
      <c r="I34" s="244"/>
    </row>
    <row r="35" s="222" customFormat="true" ht="30" customHeight="true" spans="2:9">
      <c r="B35" s="233"/>
      <c r="C35" s="233"/>
      <c r="D35" s="194"/>
      <c r="E35" s="243"/>
      <c r="F35" s="241"/>
      <c r="G35" s="241"/>
      <c r="H35" s="241"/>
      <c r="I35" s="244"/>
    </row>
    <row r="36" s="222" customFormat="true" ht="30" customHeight="true" spans="2:9">
      <c r="B36" s="233"/>
      <c r="C36" s="233"/>
      <c r="D36" s="194"/>
      <c r="E36" s="243"/>
      <c r="F36" s="241"/>
      <c r="G36" s="241"/>
      <c r="H36" s="241"/>
      <c r="I36" s="244"/>
    </row>
    <row r="37" s="222" customFormat="true" ht="30" customHeight="true" spans="2:9">
      <c r="B37" s="233"/>
      <c r="C37" s="233"/>
      <c r="D37" s="194"/>
      <c r="E37" s="243"/>
      <c r="F37" s="241"/>
      <c r="G37" s="241"/>
      <c r="H37" s="241"/>
      <c r="I37" s="244"/>
    </row>
    <row r="38" s="222" customFormat="true" ht="30" customHeight="true" spans="2:9">
      <c r="B38" s="233"/>
      <c r="C38" s="233"/>
      <c r="D38" s="194"/>
      <c r="E38" s="243"/>
      <c r="F38" s="241"/>
      <c r="G38" s="241"/>
      <c r="H38" s="241"/>
      <c r="I38" s="244"/>
    </row>
    <row r="39" s="222" customFormat="true" ht="8.5" customHeight="true" spans="1:9">
      <c r="A39" s="236"/>
      <c r="B39" s="236"/>
      <c r="C39" s="236"/>
      <c r="D39" s="237"/>
      <c r="E39" s="236"/>
      <c r="F39" s="236"/>
      <c r="G39" s="236"/>
      <c r="H39" s="236"/>
      <c r="I39" s="245"/>
    </row>
  </sheetData>
  <mergeCells count="11">
    <mergeCell ref="B1:C1"/>
    <mergeCell ref="B2:H2"/>
    <mergeCell ref="B3:E3"/>
    <mergeCell ref="B4:E4"/>
    <mergeCell ref="F4:H4"/>
    <mergeCell ref="B5:C5"/>
    <mergeCell ref="D5:D6"/>
    <mergeCell ref="E5:E6"/>
    <mergeCell ref="F5:F6"/>
    <mergeCell ref="G5:G6"/>
    <mergeCell ref="H5:H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9"/>
  <sheetViews>
    <sheetView workbookViewId="0">
      <selection activeCell="F23" sqref="F23"/>
    </sheetView>
  </sheetViews>
  <sheetFormatPr defaultColWidth="10" defaultRowHeight="13.5" outlineLevelCol="7"/>
  <cols>
    <col min="1" max="1" width="1.53333333333333" style="196" customWidth="true"/>
    <col min="2" max="4" width="6.625" style="196" customWidth="true"/>
    <col min="5" max="5" width="15.875" style="197" customWidth="true"/>
    <col min="6" max="6" width="39.625" style="196" customWidth="true"/>
    <col min="7" max="7" width="26.625" style="196" customWidth="true"/>
    <col min="8" max="8" width="1.53333333333333" style="196" customWidth="true"/>
    <col min="9" max="10" width="9.76666666666667" style="196" customWidth="true"/>
    <col min="11" max="16384" width="10" style="196"/>
  </cols>
  <sheetData>
    <row r="1" ht="25" customHeight="true" spans="1:8">
      <c r="A1" s="198"/>
      <c r="B1" s="60"/>
      <c r="C1" s="60"/>
      <c r="D1" s="60"/>
      <c r="E1" s="209"/>
      <c r="F1" s="210"/>
      <c r="G1" s="211" t="s">
        <v>284</v>
      </c>
      <c r="H1" s="204"/>
    </row>
    <row r="2" ht="22.8" customHeight="true" spans="1:8">
      <c r="A2" s="198"/>
      <c r="B2" s="199" t="s">
        <v>285</v>
      </c>
      <c r="C2" s="199"/>
      <c r="D2" s="199"/>
      <c r="E2" s="199"/>
      <c r="F2" s="199"/>
      <c r="G2" s="199"/>
      <c r="H2" s="204" t="s">
        <v>3</v>
      </c>
    </row>
    <row r="3" ht="19.55" customHeight="true" spans="1:8">
      <c r="A3" s="200"/>
      <c r="B3" s="201" t="s">
        <v>5</v>
      </c>
      <c r="C3" s="201"/>
      <c r="D3" s="201"/>
      <c r="E3" s="212"/>
      <c r="F3" s="201"/>
      <c r="G3" s="212" t="s">
        <v>6</v>
      </c>
      <c r="H3" s="213"/>
    </row>
    <row r="4" ht="24.4" customHeight="true" spans="1:8">
      <c r="A4" s="202"/>
      <c r="B4" s="175" t="s">
        <v>105</v>
      </c>
      <c r="C4" s="175"/>
      <c r="D4" s="175"/>
      <c r="E4" s="175" t="s">
        <v>75</v>
      </c>
      <c r="F4" s="175" t="s">
        <v>76</v>
      </c>
      <c r="G4" s="175" t="s">
        <v>286</v>
      </c>
      <c r="H4" s="214"/>
    </row>
    <row r="5" ht="24" customHeight="true" spans="1:8">
      <c r="A5" s="202"/>
      <c r="B5" s="175" t="s">
        <v>106</v>
      </c>
      <c r="C5" s="175" t="s">
        <v>107</v>
      </c>
      <c r="D5" s="175" t="s">
        <v>108</v>
      </c>
      <c r="E5" s="175"/>
      <c r="F5" s="175"/>
      <c r="G5" s="175"/>
      <c r="H5" s="215"/>
    </row>
    <row r="6" ht="28" customHeight="true" spans="1:8">
      <c r="A6" s="203"/>
      <c r="B6" s="175"/>
      <c r="C6" s="175"/>
      <c r="D6" s="175"/>
      <c r="E6" s="175"/>
      <c r="F6" s="175" t="s">
        <v>77</v>
      </c>
      <c r="G6" s="183">
        <f>G7</f>
        <v>839350.8</v>
      </c>
      <c r="H6" s="216"/>
    </row>
    <row r="7" ht="24" customHeight="true" spans="1:8">
      <c r="A7" s="204"/>
      <c r="B7" s="184">
        <v>214</v>
      </c>
      <c r="C7" s="205"/>
      <c r="D7" s="205"/>
      <c r="E7" s="217">
        <v>305</v>
      </c>
      <c r="F7" s="218" t="s">
        <v>127</v>
      </c>
      <c r="G7" s="219">
        <f>G8</f>
        <v>839350.8</v>
      </c>
      <c r="H7" s="215"/>
    </row>
    <row r="8" ht="22.8" customHeight="true" spans="1:8">
      <c r="A8" s="204"/>
      <c r="B8" s="184">
        <v>214</v>
      </c>
      <c r="C8" s="205" t="s">
        <v>114</v>
      </c>
      <c r="D8" s="205"/>
      <c r="E8" s="217">
        <v>305</v>
      </c>
      <c r="F8" s="218" t="s">
        <v>128</v>
      </c>
      <c r="G8" s="185">
        <f>SUM(G9:G11)</f>
        <v>839350.8</v>
      </c>
      <c r="H8" s="215"/>
    </row>
    <row r="9" ht="22.8" customHeight="true" spans="1:8">
      <c r="A9" s="204"/>
      <c r="B9" s="184">
        <v>214</v>
      </c>
      <c r="C9" s="205" t="s">
        <v>114</v>
      </c>
      <c r="D9" s="205" t="s">
        <v>114</v>
      </c>
      <c r="E9" s="217">
        <v>305</v>
      </c>
      <c r="F9" s="184" t="s">
        <v>129</v>
      </c>
      <c r="G9" s="185">
        <v>519350.8</v>
      </c>
      <c r="H9" s="215"/>
    </row>
    <row r="10" ht="22.8" customHeight="true" spans="1:8">
      <c r="A10" s="204"/>
      <c r="B10" s="184">
        <v>214</v>
      </c>
      <c r="C10" s="205" t="s">
        <v>114</v>
      </c>
      <c r="D10" s="205" t="s">
        <v>131</v>
      </c>
      <c r="E10" s="217">
        <v>305</v>
      </c>
      <c r="F10" s="184" t="s">
        <v>132</v>
      </c>
      <c r="G10" s="185">
        <v>300000</v>
      </c>
      <c r="H10" s="215"/>
    </row>
    <row r="11" ht="22.8" customHeight="true" spans="1:8">
      <c r="A11" s="204"/>
      <c r="B11" s="184">
        <v>214</v>
      </c>
      <c r="C11" s="205" t="s">
        <v>114</v>
      </c>
      <c r="D11" s="205" t="s">
        <v>133</v>
      </c>
      <c r="E11" s="217">
        <v>305</v>
      </c>
      <c r="F11" s="184" t="s">
        <v>134</v>
      </c>
      <c r="G11" s="185">
        <v>20000</v>
      </c>
      <c r="H11" s="215"/>
    </row>
    <row r="12" ht="22.8" customHeight="true" spans="1:8">
      <c r="A12" s="203"/>
      <c r="B12" s="175"/>
      <c r="C12" s="206"/>
      <c r="D12" s="206"/>
      <c r="E12" s="175"/>
      <c r="F12" s="175"/>
      <c r="G12" s="183"/>
      <c r="H12" s="216"/>
    </row>
    <row r="13" ht="22.8" customHeight="true" spans="1:8">
      <c r="A13" s="203"/>
      <c r="B13" s="175"/>
      <c r="C13" s="206"/>
      <c r="D13" s="206"/>
      <c r="E13" s="175"/>
      <c r="F13" s="175"/>
      <c r="G13" s="183"/>
      <c r="H13" s="216"/>
    </row>
    <row r="14" ht="22.8" customHeight="true" spans="1:8">
      <c r="A14" s="203"/>
      <c r="B14" s="175"/>
      <c r="C14" s="206"/>
      <c r="D14" s="206"/>
      <c r="E14" s="175"/>
      <c r="F14" s="175"/>
      <c r="G14" s="183"/>
      <c r="H14" s="216"/>
    </row>
    <row r="15" ht="22.8" customHeight="true" spans="1:8">
      <c r="A15" s="202"/>
      <c r="B15" s="178"/>
      <c r="C15" s="178"/>
      <c r="D15" s="178"/>
      <c r="E15" s="184"/>
      <c r="F15" s="178" t="s">
        <v>24</v>
      </c>
      <c r="G15" s="185"/>
      <c r="H15" s="214"/>
    </row>
    <row r="16" ht="22.8" customHeight="true" spans="1:8">
      <c r="A16" s="202"/>
      <c r="B16" s="178"/>
      <c r="C16" s="178"/>
      <c r="D16" s="178"/>
      <c r="E16" s="184"/>
      <c r="F16" s="178" t="s">
        <v>24</v>
      </c>
      <c r="G16" s="185"/>
      <c r="H16" s="214"/>
    </row>
    <row r="17" ht="28" customHeight="true" spans="1:8">
      <c r="A17" s="202"/>
      <c r="B17" s="178"/>
      <c r="C17" s="178"/>
      <c r="D17" s="178"/>
      <c r="E17" s="184"/>
      <c r="F17" s="178"/>
      <c r="G17" s="185"/>
      <c r="H17" s="215"/>
    </row>
    <row r="18" ht="28" customHeight="true" spans="1:8">
      <c r="A18" s="202"/>
      <c r="B18" s="178"/>
      <c r="C18" s="178"/>
      <c r="D18" s="178"/>
      <c r="E18" s="184"/>
      <c r="F18" s="178"/>
      <c r="G18" s="185"/>
      <c r="H18" s="215"/>
    </row>
    <row r="19" ht="9.75" customHeight="true" spans="1:8">
      <c r="A19" s="207"/>
      <c r="B19" s="208"/>
      <c r="C19" s="208"/>
      <c r="D19" s="208"/>
      <c r="E19" s="220"/>
      <c r="F19" s="207"/>
      <c r="G19" s="207"/>
      <c r="H19" s="221"/>
    </row>
  </sheetData>
  <mergeCells count="6">
    <mergeCell ref="B2:G2"/>
    <mergeCell ref="B3:F3"/>
    <mergeCell ref="B4:D4"/>
    <mergeCell ref="E4:E5"/>
    <mergeCell ref="F4:F5"/>
    <mergeCell ref="G4:G5"/>
  </mergeCells>
  <printOptions horizontalCentered="true"/>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21</vt:i4>
      </vt:variant>
    </vt:vector>
  </HeadingPairs>
  <TitlesOfParts>
    <vt:vector size="21"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6-5</vt:lpstr>
      <vt:lpstr>6-6</vt:lpstr>
      <vt:lpstr>6-7</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李颉妍</cp:lastModifiedBy>
  <dcterms:created xsi:type="dcterms:W3CDTF">2022-03-05T03:28:00Z</dcterms:created>
  <dcterms:modified xsi:type="dcterms:W3CDTF">2024-03-05T16:05:31Z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1AC59855B24A45D4AE764BF6839A891D</vt:lpwstr>
  </property>
</Properties>
</file>